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FC Nº 4  Gabinete" sheetId="1" r:id="rId1"/>
    <sheet name="FC Nº 4 TESORERIA" sheetId="2" r:id="rId2"/>
    <sheet name="FC Nº 4 LIQUIDACION" sheetId="3" r:id="rId3"/>
    <sheet name="FC Nº 4 TRANSITO" sheetId="4" r:id="rId4"/>
    <sheet name="FC Nº 4 UOC" sheetId="5" r:id="rId5"/>
    <sheet name="FC Nº 4 SRIA GENERAL" sheetId="6" r:id="rId6"/>
    <sheet name="FC Nº 4 CATASTRO" sheetId="7" r:id="rId7"/>
    <sheet name="FC Nº 4 JUNTA" sheetId="8" r:id="rId8"/>
    <sheet name="FC Nº 4 CODENI" sheetId="9" r:id="rId9"/>
    <sheet name="FC Nº 4 INFORMATICA" sheetId="10" r:id="rId10"/>
    <sheet name="FC Nº 4 SALON" sheetId="11" r:id="rId11"/>
    <sheet name="FC Nº 4 RECEPCION" sheetId="12" r:id="rId12"/>
    <sheet name="FC Nº 4 CAJA" sheetId="13" r:id="rId13"/>
  </sheets>
  <definedNames>
    <definedName name="_xlnm.Print_Area" localSheetId="0">'FC Nº 4  Gabinete'!$A$1:$Q$47</definedName>
    <definedName name="_xlnm.Print_Area" localSheetId="12">'FC Nº 4 CAJA'!$A$1:$Q$34</definedName>
    <definedName name="_xlnm.Print_Area" localSheetId="6">'FC Nº 4 CATASTRO'!$A$1:$Q$42</definedName>
    <definedName name="_xlnm.Print_Area" localSheetId="8">'FC Nº 4 CODENI'!$A$1:$Q$37</definedName>
    <definedName name="_xlnm.Print_Area" localSheetId="9">'FC Nº 4 INFORMATICA'!$A$1:$Q$35</definedName>
    <definedName name="_xlnm.Print_Area" localSheetId="7">'FC Nº 4 JUNTA'!$A$1:$Q$35</definedName>
    <definedName name="_xlnm.Print_Area" localSheetId="2">'FC Nº 4 LIQUIDACION'!$A$1:$Q$40</definedName>
    <definedName name="_xlnm.Print_Area" localSheetId="11">'FC Nº 4 RECEPCION'!$A$1:$Q$37</definedName>
    <definedName name="_xlnm.Print_Area" localSheetId="10">'FC Nº 4 SALON'!$A$1:$Q$37</definedName>
    <definedName name="_xlnm.Print_Area" localSheetId="5">'FC Nº 4 SRIA GENERAL'!$A$1:$Q$53</definedName>
    <definedName name="_xlnm.Print_Area" localSheetId="1">'FC Nº 4 TESORERIA'!$A$1:$Q$51</definedName>
    <definedName name="_xlnm.Print_Area" localSheetId="3">'FC Nº 4 TRANSITO'!$A$1:$Q$54</definedName>
    <definedName name="_xlnm.Print_Area" localSheetId="4">'FC Nº 4 UOC'!$A$1:$Q$47</definedName>
  </definedNames>
  <calcPr calcId="145621" iterateDelta="1E-4"/>
</workbook>
</file>

<file path=xl/calcChain.xml><?xml version="1.0" encoding="utf-8"?>
<calcChain xmlns="http://schemas.openxmlformats.org/spreadsheetml/2006/main">
  <c r="M31" i="13" l="1"/>
  <c r="M34" i="12"/>
  <c r="M29" i="11"/>
  <c r="M28" i="11"/>
  <c r="M25" i="11"/>
  <c r="M35" i="11" s="1"/>
  <c r="M24" i="10"/>
  <c r="M21" i="10"/>
  <c r="M34" i="10" s="1"/>
  <c r="M24" i="9"/>
  <c r="M21" i="9"/>
  <c r="M35" i="9" s="1"/>
  <c r="M28" i="8"/>
  <c r="M25" i="8"/>
  <c r="M24" i="8"/>
  <c r="M21" i="8"/>
  <c r="M33" i="8" s="1"/>
  <c r="M32" i="7"/>
  <c r="M30" i="7"/>
  <c r="M29" i="7"/>
  <c r="M24" i="7"/>
  <c r="M21" i="7"/>
  <c r="M40" i="7" s="1"/>
  <c r="M41" i="6"/>
  <c r="M35" i="6"/>
  <c r="M27" i="6"/>
  <c r="M21" i="6"/>
  <c r="M51" i="6" s="1"/>
  <c r="M38" i="5"/>
  <c r="M29" i="5"/>
  <c r="M24" i="5"/>
  <c r="M21" i="5"/>
  <c r="M45" i="5" s="1"/>
  <c r="M49" i="4"/>
  <c r="M43" i="4"/>
  <c r="M37" i="4"/>
  <c r="M25" i="4"/>
  <c r="M21" i="4"/>
  <c r="M53" i="4" s="1"/>
  <c r="M33" i="3"/>
  <c r="M32" i="3"/>
  <c r="M29" i="3"/>
  <c r="M20" i="3"/>
  <c r="M38" i="3" s="1"/>
  <c r="M46" i="2"/>
  <c r="M40" i="2"/>
  <c r="M39" i="2"/>
  <c r="M33" i="2"/>
  <c r="M32" i="2"/>
  <c r="M27" i="2"/>
  <c r="M24" i="2"/>
  <c r="M21" i="2"/>
  <c r="M49" i="2" s="1"/>
  <c r="M39" i="1"/>
  <c r="M38" i="1"/>
  <c r="M31" i="1"/>
  <c r="M25" i="1"/>
  <c r="M20" i="1"/>
  <c r="M45" i="1" s="1"/>
</calcChain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sharedStrings.xml><?xml version="1.0" encoding="utf-8"?>
<sst xmlns="http://schemas.openxmlformats.org/spreadsheetml/2006/main" count="1659" uniqueCount="156">
  <si>
    <t>MOVIMIENTO DE BIENES DE USO</t>
  </si>
  <si>
    <t>Movim. N°  ……………</t>
  </si>
  <si>
    <t>Hoja N° 01</t>
  </si>
  <si>
    <t>F.C. - 04</t>
  </si>
  <si>
    <t>(1)</t>
  </si>
  <si>
    <t>DEPENDENCIA REMITENTE</t>
  </si>
  <si>
    <t>(9)</t>
  </si>
  <si>
    <t>DEPENDENCIA RECEPTORA</t>
  </si>
  <si>
    <t>ENTIDAD</t>
  </si>
  <si>
    <t>(2)</t>
  </si>
  <si>
    <t>MUNICIPALIDAD DE GRAL. B. CABALLERO</t>
  </si>
  <si>
    <t>ORIGEN O MOVIMIENTO (8)</t>
  </si>
  <si>
    <t>UNIDAD  JERARQUICA</t>
  </si>
  <si>
    <t>(3)</t>
  </si>
  <si>
    <t>A………ALTA</t>
  </si>
  <si>
    <t>REPARTICION</t>
  </si>
  <si>
    <t>(4)</t>
  </si>
  <si>
    <t>-</t>
  </si>
  <si>
    <t>B…… ..BAJA</t>
  </si>
  <si>
    <t>DEPENDENCIA</t>
  </si>
  <si>
    <t>(5)</t>
  </si>
  <si>
    <t>DESPACHO</t>
  </si>
  <si>
    <t>C……..COMPRA</t>
  </si>
  <si>
    <t>AREA</t>
  </si>
  <si>
    <t>(6)</t>
  </si>
  <si>
    <t>GABINETE</t>
  </si>
  <si>
    <t>D……..DONACIONES</t>
  </si>
  <si>
    <t>LUGAR</t>
  </si>
  <si>
    <t>(7)</t>
  </si>
  <si>
    <t>GRAL. BERNARDINO CABALLERO</t>
  </si>
  <si>
    <t>T……..TRASPASO</t>
  </si>
  <si>
    <t>R M….REPARACION  MAYOR</t>
  </si>
  <si>
    <t>Especificación</t>
  </si>
  <si>
    <t>(14)          INSTRUMENTO</t>
  </si>
  <si>
    <t>SUB</t>
  </si>
  <si>
    <t>(12)</t>
  </si>
  <si>
    <t>ROTU</t>
  </si>
  <si>
    <t>CAN</t>
  </si>
  <si>
    <t>VALOR</t>
  </si>
  <si>
    <t>FECHA</t>
  </si>
  <si>
    <t>AÑOS</t>
  </si>
  <si>
    <t>ORIGEN</t>
  </si>
  <si>
    <t>CUENTA</t>
  </si>
  <si>
    <t>Analítica 1</t>
  </si>
  <si>
    <t>Analítica 2</t>
  </si>
  <si>
    <t>D E S C R I  P C  I  O N</t>
  </si>
  <si>
    <t>LADO</t>
  </si>
  <si>
    <t>TIDAD</t>
  </si>
  <si>
    <t>UNITARIO</t>
  </si>
  <si>
    <t>TOTAL</t>
  </si>
  <si>
    <t>SIGNO</t>
  </si>
  <si>
    <t>DE INCORPC</t>
  </si>
  <si>
    <t>DE VIDA</t>
  </si>
  <si>
    <t>O</t>
  </si>
  <si>
    <t>TIPO</t>
  </si>
  <si>
    <t>N°</t>
  </si>
  <si>
    <t>O MOVIM.</t>
  </si>
  <si>
    <t>UTIL</t>
  </si>
  <si>
    <t>MOVIM.</t>
  </si>
  <si>
    <t>(10)</t>
  </si>
  <si>
    <t>(11)</t>
  </si>
  <si>
    <t>(13)</t>
  </si>
  <si>
    <t>(15)</t>
  </si>
  <si>
    <t>(16)</t>
  </si>
  <si>
    <t>(17)</t>
  </si>
  <si>
    <t>(18)</t>
  </si>
  <si>
    <t>(19)</t>
  </si>
  <si>
    <t>(20)</t>
  </si>
  <si>
    <t>(21)</t>
  </si>
  <si>
    <t>(22)</t>
  </si>
  <si>
    <t>26111</t>
  </si>
  <si>
    <t>EQUIPOS DE COMUNICACIÓN</t>
  </si>
  <si>
    <t>02</t>
  </si>
  <si>
    <t>DE TRANSMISION Y RECEPCION</t>
  </si>
  <si>
    <t>TV LED de 42" marca SONY</t>
  </si>
  <si>
    <t>FACT.</t>
  </si>
  <si>
    <t>C</t>
  </si>
  <si>
    <t>26112</t>
  </si>
  <si>
    <t>MUEBLES Y ENSERES</t>
  </si>
  <si>
    <t>01</t>
  </si>
  <si>
    <t>MOBILIARIOS Y ENSERES DE OFICINA</t>
  </si>
  <si>
    <t>04</t>
  </si>
  <si>
    <t>ARMARIO.</t>
  </si>
  <si>
    <t>Armario de madera lustrada de 2 puertas</t>
  </si>
  <si>
    <t>07</t>
  </si>
  <si>
    <t>PERSIANAS Y CORTINAS</t>
  </si>
  <si>
    <t>Cortina Imperial de 4 hondas de 3,00 mts x 2,99 mts, con accesorios</t>
  </si>
  <si>
    <t>09</t>
  </si>
  <si>
    <t>ESCRITORIOS</t>
  </si>
  <si>
    <t>Escritorio de madera con conector con 6 cajones</t>
  </si>
  <si>
    <t>16</t>
  </si>
  <si>
    <t>GABINETES</t>
  </si>
  <si>
    <t>Gabeta de madera de 2,00 mts x 1,00 mts, de 3 compartimientos libres y con dos puertas</t>
  </si>
  <si>
    <t>19</t>
  </si>
  <si>
    <t>SILLAS</t>
  </si>
  <si>
    <t>Sillon giratoria tipo ejecutivo.</t>
  </si>
  <si>
    <t>Sillas Interlocutores, con apoya brazos.</t>
  </si>
  <si>
    <t>T O T A L E S</t>
  </si>
  <si>
    <t>TESORERIA</t>
  </si>
  <si>
    <t>26105</t>
  </si>
  <si>
    <t>EQUIPOS DE COMPUTACION</t>
  </si>
  <si>
    <t>MAQUINAS NUMERICAS O DIGITALES PARA INFORMATICA</t>
  </si>
  <si>
    <t>UNIDAD COMPLETA O SISTEMA INTEGRADO</t>
  </si>
  <si>
    <t>Equipo de computadoras completo, marca DELL</t>
  </si>
  <si>
    <t>99</t>
  </si>
  <si>
    <t>OTROS EQUIPOS DIGITALES PARA INFORMATICA</t>
  </si>
  <si>
    <t>Computadora portatil, marca DELL</t>
  </si>
  <si>
    <t>IMPRESORAS DE CALIDAD MECANOGRAFICA</t>
  </si>
  <si>
    <t>Impresora multifuncion marca HP</t>
  </si>
  <si>
    <t>Armario de metal de 2 puertas</t>
  </si>
  <si>
    <t>Cortinas tipo Clásico de 1 cuerpo de 1,50 mts. x 2,30 mts con accesorios</t>
  </si>
  <si>
    <t>Escritorio de estructura metalica de 3 cajones</t>
  </si>
  <si>
    <t>Escritorio de estructura metalica de 6 cajones</t>
  </si>
  <si>
    <t>Gabeta de madera de 2,00 mts x 1,00 mts con dos puertas</t>
  </si>
  <si>
    <t>Sillas interlocutores, tapizado en tela</t>
  </si>
  <si>
    <t>LIQUIDACION</t>
  </si>
  <si>
    <t>Cortinas tipo Clásico de 1 cuerpo de 1,50 mts x 2,30 mts con accesorios</t>
  </si>
  <si>
    <t>Sillas interlocutores tapizado en tela</t>
  </si>
  <si>
    <t>Sillas de plasticos con apoya brazos</t>
  </si>
  <si>
    <t>TRANSITO</t>
  </si>
  <si>
    <t>Impresora Laminadora marca Evolys</t>
  </si>
  <si>
    <t>-</t>
  </si>
  <si>
    <t>26106</t>
  </si>
  <si>
    <t>MAQUINAS APARATOS Y ARTEFACTOS AGRICOLAS Y HORTICOLAS PARA REPARACION Y TRABAJO DEL SUELO</t>
  </si>
  <si>
    <t>MAQUINAS AGRICOLAS</t>
  </si>
  <si>
    <t>Tractor Agrícola marca John Deere, modelo 5090E, con Chasis Nº 1P05090EVF0004806, con motor Nº PE4045T977646, año de fabricación 2016</t>
  </si>
  <si>
    <t>ARADOS</t>
  </si>
  <si>
    <t>Rastra Aradora de 16 discos de 26'' x 6,00 mm, con chasis Nº 1019347, año de fabricacion 2017</t>
  </si>
  <si>
    <t>UNIDAD OPERATIVA DE CONTRATACIONES</t>
  </si>
  <si>
    <t>Gabeta de madera de 2,00 mts x 1,00 mts, de 5 compartimientos libres</t>
  </si>
  <si>
    <t>Gabeta de madera de 2,00 mts x 0,50 mts con 1 puerta</t>
  </si>
  <si>
    <t>SECRETARIA GENERAL</t>
  </si>
  <si>
    <t>Factura</t>
  </si>
  <si>
    <t>-----</t>
  </si>
  <si>
    <t>Compra</t>
  </si>
  <si>
    <t>MAQUINAS Y APARATOS DE OFICINA</t>
  </si>
  <si>
    <t>13</t>
  </si>
  <si>
    <t>FAPARATOS DE FOTOCOPIADORAS Y TERMOCOPIA</t>
  </si>
  <si>
    <t>Fotocopiadora, marca KYOCERA</t>
  </si>
  <si>
    <t>09 al 11</t>
  </si>
  <si>
    <t>CATASTRO</t>
  </si>
  <si>
    <t>JUNTA MUNICIPAL</t>
  </si>
  <si>
    <t>Sillas giratorias, con asiento y respaldo tapizados</t>
  </si>
  <si>
    <t>22</t>
  </si>
  <si>
    <t>MESAS</t>
  </si>
  <si>
    <t>Mesa para reunion de madera lustrada</t>
  </si>
  <si>
    <t>CODENI</t>
  </si>
  <si>
    <t>INFORMATICA</t>
  </si>
  <si>
    <t>SALON</t>
  </si>
  <si>
    <t>Cortinas tipo Clásico de 1 cuerpo de 1.50 mts x 2,30 mts con accesorios</t>
  </si>
  <si>
    <t>Cortinas tipo Clásico de 1 cuerpo de 1.80 mts x 2,30 mts con accesorios</t>
  </si>
  <si>
    <t>Silla interlocutor, tapizado en tela</t>
  </si>
  <si>
    <t>Sillas tipo banco, tapizado en tela</t>
  </si>
  <si>
    <t>RECEPCION</t>
  </si>
  <si>
    <t>Cortinas tipo Clásico de 1 cuerpo de 2,40 mts x 2,30 mts con accesorios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</si>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</sst>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\-_);_(@_)"/>
    <numFmt numFmtId="165" formatCode="0;[Red]0"/>
  </numFmts>
  <fonts count="9" x14ac:knownFonts="1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3" fillId="2" borderId="2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4" fillId="2" borderId="2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4" fillId="2" borderId="0" xfId="0" applyFont="1" applyFill="1" applyBorder="1"/>
    <xf numFmtId="0" fontId="3" fillId="2" borderId="12" xfId="0" applyFont="1" applyFill="1" applyBorder="1"/>
    <xf numFmtId="164" fontId="0" fillId="2" borderId="6" xfId="0" applyNumberFormat="1" applyFill="1" applyBorder="1"/>
    <xf numFmtId="0" fontId="3" fillId="2" borderId="13" xfId="0" applyFont="1" applyFill="1" applyBorder="1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20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11" xfId="0" applyFill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49" fontId="3" fillId="2" borderId="13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13" xfId="0" applyFill="1" applyBorder="1"/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64" fontId="7" fillId="2" borderId="3" xfId="0" applyNumberFormat="1" applyFont="1" applyFill="1" applyBorder="1"/>
    <xf numFmtId="164" fontId="0" fillId="2" borderId="3" xfId="0" applyNumberFormat="1" applyFont="1" applyFill="1" applyBorder="1"/>
    <xf numFmtId="0" fontId="0" fillId="2" borderId="0" xfId="0" applyFont="1" applyFill="1"/>
    <xf numFmtId="164" fontId="7" fillId="2" borderId="21" xfId="0" applyNumberFormat="1" applyFont="1" applyFill="1" applyBorder="1"/>
    <xf numFmtId="14" fontId="0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center"/>
    </xf>
    <xf numFmtId="14" fontId="0" fillId="2" borderId="3" xfId="0" applyNumberFormat="1" applyFont="1" applyFill="1" applyBorder="1"/>
    <xf numFmtId="0" fontId="0" fillId="2" borderId="3" xfId="0" applyFont="1" applyFill="1" applyBorder="1" applyAlignment="1">
      <alignment horizontal="center" textRotation="90"/>
    </xf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4" fontId="0" fillId="2" borderId="22" xfId="0" applyNumberFormat="1" applyFont="1" applyFill="1" applyBorder="1"/>
    <xf numFmtId="14" fontId="0" fillId="2" borderId="22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center"/>
    </xf>
    <xf numFmtId="14" fontId="0" fillId="2" borderId="22" xfId="0" applyNumberFormat="1" applyFont="1" applyFill="1" applyBorder="1"/>
    <xf numFmtId="0" fontId="0" fillId="2" borderId="3" xfId="0" applyFont="1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4" fontId="0" fillId="2" borderId="3" xfId="0" applyNumberFormat="1" applyFill="1" applyBorder="1"/>
    <xf numFmtId="165" fontId="0" fillId="2" borderId="3" xfId="0" applyNumberFormat="1" applyFill="1" applyBorder="1"/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0" fillId="2" borderId="24" xfId="0" applyFill="1" applyBorder="1"/>
    <xf numFmtId="0" fontId="0" fillId="2" borderId="23" xfId="0" applyFill="1" applyBorder="1"/>
    <xf numFmtId="0" fontId="0" fillId="2" borderId="14" xfId="0" applyFill="1" applyBorder="1"/>
    <xf numFmtId="0" fontId="0" fillId="2" borderId="25" xfId="0" applyFill="1" applyBorder="1"/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22" xfId="0" applyFont="1" applyFill="1" applyBorder="1"/>
    <xf numFmtId="3" fontId="0" fillId="2" borderId="6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wrapText="1"/>
    </xf>
    <xf numFmtId="3" fontId="0" fillId="2" borderId="26" xfId="0" applyNumberFormat="1" applyFon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3" xfId="0" applyFont="1" applyFill="1" applyBorder="1"/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4" fontId="0" fillId="0" borderId="3" xfId="0" applyNumberFormat="1" applyFont="1" applyBorder="1"/>
    <xf numFmtId="164" fontId="0" fillId="2" borderId="21" xfId="0" applyNumberFormat="1" applyFont="1" applyFill="1" applyBorder="1"/>
    <xf numFmtId="16" fontId="0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 textRotation="90"/>
    </xf>
    <xf numFmtId="49" fontId="3" fillId="2" borderId="11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center"/>
    </xf>
    <xf numFmtId="49" fontId="0" fillId="2" borderId="15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textRotation="90"/>
    </xf>
    <xf numFmtId="3" fontId="0" fillId="2" borderId="22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27000</xdr:colOff>
      <xdr:row>54</xdr:row>
      <xdr:rowOff>44409</xdr:rowOff>
    </xdr:to>
    <xdr:sp macro="" textlink="">
      <xdr:nvSpPr>
        <xdr:cNvPr id="2" name="CustomShape 1"/>
        <xdr:cNvSpPr/>
      </xdr:nvSpPr>
      <xdr:spPr>
        <a:xfrm flipH="1">
          <a:off x="0" y="0"/>
          <a:ext cx="27000" cy="940821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323850</xdr:colOff>
      <xdr:row>55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9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10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74160</xdr:colOff>
      <xdr:row>55</xdr:row>
      <xdr:rowOff>123480</xdr:rowOff>
    </xdr:to>
    <xdr:sp macro="" textlink="">
      <xdr:nvSpPr>
        <xdr:cNvPr id="10" name="CustomShape 1"/>
        <xdr:cNvSpPr/>
      </xdr:nvSpPr>
      <xdr:spPr>
        <a:xfrm>
          <a:off x="27000" y="0"/>
          <a:ext cx="10076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47625</xdr:colOff>
      <xdr:row>55</xdr:row>
      <xdr:rowOff>123825</xdr:rowOff>
    </xdr:to>
    <xdr:sp macro="" textlink="">
      <xdr:nvSpPr>
        <xdr:cNvPr id="11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9</xdr:col>
      <xdr:colOff>236160</xdr:colOff>
      <xdr:row>55</xdr:row>
      <xdr:rowOff>123480</xdr:rowOff>
    </xdr:to>
    <xdr:sp macro="" textlink="">
      <xdr:nvSpPr>
        <xdr:cNvPr id="11" name="CustomShape 1"/>
        <xdr:cNvSpPr/>
      </xdr:nvSpPr>
      <xdr:spPr>
        <a:xfrm>
          <a:off x="27000" y="0"/>
          <a:ext cx="1006740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55</xdr:row>
      <xdr:rowOff>123825</xdr:rowOff>
    </xdr:to>
    <xdr:sp macro="" textlink="">
      <xdr:nvSpPr>
        <xdr:cNvPr id="12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2</xdr:col>
      <xdr:colOff>560916</xdr:colOff>
      <xdr:row>55</xdr:row>
      <xdr:rowOff>123480</xdr:rowOff>
    </xdr:to>
    <xdr:sp macro="" textlink="">
      <xdr:nvSpPr>
        <xdr:cNvPr id="12" name="CustomShape 1"/>
        <xdr:cNvSpPr/>
      </xdr:nvSpPr>
      <xdr:spPr>
        <a:xfrm>
          <a:off x="27000" y="0"/>
          <a:ext cx="1761583" cy="9394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55</xdr:row>
      <xdr:rowOff>123825</xdr:rowOff>
    </xdr:to>
    <xdr:sp macro="" textlink="">
      <xdr:nvSpPr>
        <xdr:cNvPr id="13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11</xdr:col>
      <xdr:colOff>150480</xdr:colOff>
      <xdr:row>54</xdr:row>
      <xdr:rowOff>123480</xdr:rowOff>
    </xdr:to>
    <xdr:sp macro="" textlink="">
      <xdr:nvSpPr>
        <xdr:cNvPr id="2" name="CustomShape 1"/>
        <xdr:cNvSpPr/>
      </xdr:nvSpPr>
      <xdr:spPr>
        <a:xfrm>
          <a:off x="27000" y="0"/>
          <a:ext cx="1007172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54</xdr:row>
      <xdr:rowOff>123825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188640</xdr:colOff>
      <xdr:row>55</xdr:row>
      <xdr:rowOff>123480</xdr:rowOff>
    </xdr:to>
    <xdr:sp macro="" textlink="">
      <xdr:nvSpPr>
        <xdr:cNvPr id="2" name="CustomShape 1"/>
        <xdr:cNvSpPr/>
      </xdr:nvSpPr>
      <xdr:spPr>
        <a:xfrm>
          <a:off x="27000" y="0"/>
          <a:ext cx="1006920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161925</xdr:colOff>
      <xdr:row>55</xdr:row>
      <xdr:rowOff>123825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178920</xdr:colOff>
      <xdr:row>52</xdr:row>
      <xdr:rowOff>171000</xdr:rowOff>
    </xdr:to>
    <xdr:sp macro="" textlink="">
      <xdr:nvSpPr>
        <xdr:cNvPr id="3" name="CustomShape 1"/>
        <xdr:cNvSpPr/>
      </xdr:nvSpPr>
      <xdr:spPr>
        <a:xfrm>
          <a:off x="27000" y="0"/>
          <a:ext cx="10069920" cy="970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52</xdr:row>
      <xdr:rowOff>9525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255240</xdr:colOff>
      <xdr:row>55</xdr:row>
      <xdr:rowOff>123480</xdr:rowOff>
    </xdr:to>
    <xdr:sp macro="" textlink="">
      <xdr:nvSpPr>
        <xdr:cNvPr id="4" name="CustomShape 1"/>
        <xdr:cNvSpPr/>
      </xdr:nvSpPr>
      <xdr:spPr>
        <a:xfrm>
          <a:off x="27000" y="0"/>
          <a:ext cx="1006560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55</xdr:row>
      <xdr:rowOff>123825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198000</xdr:colOff>
      <xdr:row>55</xdr:row>
      <xdr:rowOff>123480</xdr:rowOff>
    </xdr:to>
    <xdr:sp macro="" textlink="">
      <xdr:nvSpPr>
        <xdr:cNvPr id="5" name="CustomShape 1"/>
        <xdr:cNvSpPr/>
      </xdr:nvSpPr>
      <xdr:spPr>
        <a:xfrm>
          <a:off x="27000" y="0"/>
          <a:ext cx="1006848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6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7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7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8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8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9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5"/>
  <sheetViews>
    <sheetView showGridLines="0" tabSelected="1" view="pageBreakPreview" topLeftCell="A10" zoomScale="65" zoomScaleNormal="80" zoomScalePageLayoutView="65" workbookViewId="0">
      <selection activeCell="F21" sqref="F21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3.28515625" style="1"/>
    <col min="6" max="6" width="11.28515625" style="1"/>
    <col min="7" max="7" width="6.85546875" style="1"/>
    <col min="8" max="8" width="7.7109375" style="1"/>
    <col min="9" max="9" width="11.28515625" style="1"/>
    <col min="10" max="10" width="7.28515625" style="1"/>
    <col min="11" max="11" width="6.42578125" style="1"/>
    <col min="12" max="12" width="11.85546875" style="1" customWidth="1"/>
    <col min="13" max="13" width="17" style="1"/>
    <col min="14" max="14" width="6.85546875" style="1"/>
    <col min="15" max="15" width="12.5703125" style="1" customWidth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21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31" t="s">
        <v>43</v>
      </c>
      <c r="D14" s="131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31"/>
      <c r="D15" s="131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31"/>
      <c r="D16" s="131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48"/>
      <c r="B17" s="49"/>
      <c r="C17" s="131"/>
      <c r="D17" s="131"/>
      <c r="E17" s="50"/>
      <c r="F17" s="45"/>
      <c r="G17" s="45"/>
      <c r="H17" s="46"/>
      <c r="I17" s="50"/>
      <c r="J17" s="46"/>
      <c r="K17" s="50"/>
      <c r="L17" s="50"/>
      <c r="M17" s="46"/>
      <c r="N17" s="46"/>
      <c r="O17" s="50"/>
      <c r="P17" s="46"/>
      <c r="Q17" s="5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ht="14.25" customHeight="1" x14ac:dyDescent="0.2">
      <c r="A18" s="52" t="s">
        <v>70</v>
      </c>
      <c r="B18" s="52"/>
      <c r="C18" s="52"/>
      <c r="D18" s="52"/>
      <c r="E18" s="53" t="s">
        <v>71</v>
      </c>
      <c r="F18" s="54"/>
      <c r="G18" s="54"/>
      <c r="H18" s="54"/>
      <c r="I18" s="54"/>
      <c r="J18" s="55"/>
      <c r="K18" s="56"/>
      <c r="L18" s="57"/>
      <c r="M18" s="58"/>
      <c r="N18" s="59"/>
      <c r="O18" s="54"/>
      <c r="P18" s="54"/>
      <c r="Q18" s="55"/>
    </row>
    <row r="19" spans="1:1024" ht="15.75" customHeight="1" x14ac:dyDescent="0.2">
      <c r="A19" s="52"/>
      <c r="B19" s="52" t="s">
        <v>72</v>
      </c>
      <c r="C19" s="52"/>
      <c r="D19" s="52"/>
      <c r="E19" s="53" t="s">
        <v>73</v>
      </c>
      <c r="F19" s="54"/>
      <c r="G19" s="54"/>
      <c r="H19" s="54"/>
      <c r="I19" s="54"/>
      <c r="J19" s="55"/>
      <c r="K19" s="56"/>
      <c r="L19" s="57"/>
      <c r="M19" s="61"/>
      <c r="N19" s="59"/>
      <c r="O19" s="54"/>
      <c r="P19" s="54"/>
      <c r="Q19" s="55"/>
      <c r="R19"/>
    </row>
    <row r="20" spans="1:1024" ht="14.25" customHeight="1" x14ac:dyDescent="0.2">
      <c r="A20" s="10"/>
      <c r="B20" s="10"/>
      <c r="C20" s="10"/>
      <c r="D20" s="10"/>
      <c r="E20" s="54" t="s">
        <v>74</v>
      </c>
      <c r="F20" s="62">
        <v>42143</v>
      </c>
      <c r="G20" s="54" t="s">
        <v>75</v>
      </c>
      <c r="H20" s="54">
        <v>822</v>
      </c>
      <c r="I20" s="55" t="s">
        <v>17</v>
      </c>
      <c r="J20" s="55">
        <v>1</v>
      </c>
      <c r="K20" s="126">
        <v>3985000</v>
      </c>
      <c r="L20" s="126"/>
      <c r="M20" s="63">
        <f>+K20*J20</f>
        <v>3985000</v>
      </c>
      <c r="N20" s="64" t="s">
        <v>17</v>
      </c>
      <c r="O20" s="65">
        <v>42144</v>
      </c>
      <c r="P20" s="55">
        <v>10</v>
      </c>
      <c r="Q20" s="55" t="s">
        <v>76</v>
      </c>
      <c r="R20"/>
    </row>
    <row r="21" spans="1:1024" ht="12" customHeight="1" x14ac:dyDescent="0.2">
      <c r="A21" s="10"/>
      <c r="B21" s="10"/>
      <c r="C21" s="66"/>
      <c r="D21" s="66"/>
      <c r="E21" s="54"/>
      <c r="F21" s="54"/>
      <c r="G21" s="54"/>
      <c r="H21" s="54"/>
      <c r="I21" s="54"/>
      <c r="J21" s="54"/>
      <c r="K21" s="127"/>
      <c r="L21" s="127"/>
      <c r="M21" s="54"/>
      <c r="N21" s="54"/>
      <c r="O21" s="54"/>
      <c r="P21" s="54"/>
      <c r="Q21" s="54"/>
      <c r="R21"/>
    </row>
    <row r="22" spans="1:1024" x14ac:dyDescent="0.2">
      <c r="A22" s="52" t="s">
        <v>77</v>
      </c>
      <c r="B22" s="52"/>
      <c r="C22" s="52"/>
      <c r="D22" s="52"/>
      <c r="E22" s="53" t="s">
        <v>78</v>
      </c>
      <c r="F22" s="55"/>
      <c r="G22" s="54"/>
      <c r="H22" s="54"/>
      <c r="I22" s="54"/>
      <c r="J22" s="55"/>
      <c r="K22" s="127"/>
      <c r="L22" s="127"/>
      <c r="M22" s="59"/>
      <c r="N22" s="59"/>
      <c r="O22" s="54"/>
      <c r="P22" s="54"/>
      <c r="Q22" s="55"/>
      <c r="R22"/>
    </row>
    <row r="23" spans="1:1024" x14ac:dyDescent="0.2">
      <c r="A23" s="52"/>
      <c r="B23" s="52" t="s">
        <v>79</v>
      </c>
      <c r="C23" s="52"/>
      <c r="D23" s="52"/>
      <c r="E23" s="53" t="s">
        <v>80</v>
      </c>
      <c r="F23" s="67"/>
      <c r="G23" s="68"/>
      <c r="H23" s="68"/>
      <c r="I23" s="68"/>
      <c r="J23" s="67"/>
      <c r="K23" s="69"/>
      <c r="L23" s="70"/>
      <c r="M23" s="71"/>
      <c r="N23" s="71"/>
      <c r="O23" s="68"/>
      <c r="P23" s="68"/>
      <c r="Q23" s="67"/>
      <c r="R23"/>
    </row>
    <row r="24" spans="1:1024" x14ac:dyDescent="0.2">
      <c r="A24" s="52"/>
      <c r="B24" s="52"/>
      <c r="C24" s="52" t="s">
        <v>81</v>
      </c>
      <c r="D24" s="52"/>
      <c r="E24" s="53" t="s">
        <v>82</v>
      </c>
      <c r="F24" s="67"/>
      <c r="G24" s="68"/>
      <c r="H24" s="68"/>
      <c r="I24" s="68"/>
      <c r="J24" s="67"/>
      <c r="K24" s="128"/>
      <c r="L24" s="128"/>
      <c r="M24" s="71"/>
      <c r="N24" s="71"/>
      <c r="O24" s="68"/>
      <c r="P24" s="68"/>
      <c r="Q24" s="67"/>
      <c r="R24"/>
    </row>
    <row r="25" spans="1:1024" x14ac:dyDescent="0.2">
      <c r="A25" s="52"/>
      <c r="B25" s="52"/>
      <c r="C25" s="52"/>
      <c r="D25" s="52"/>
      <c r="E25" s="54" t="s">
        <v>83</v>
      </c>
      <c r="F25" s="62">
        <v>42160</v>
      </c>
      <c r="G25" s="55" t="s">
        <v>75</v>
      </c>
      <c r="H25" s="54">
        <v>837</v>
      </c>
      <c r="I25" s="55" t="s">
        <v>17</v>
      </c>
      <c r="J25" s="55">
        <v>1</v>
      </c>
      <c r="K25" s="126">
        <v>800000</v>
      </c>
      <c r="L25" s="126"/>
      <c r="M25" s="63">
        <f>+K25*J25</f>
        <v>800000</v>
      </c>
      <c r="N25" s="64" t="s">
        <v>17</v>
      </c>
      <c r="O25" s="65">
        <v>42160</v>
      </c>
      <c r="P25" s="55">
        <v>10</v>
      </c>
      <c r="Q25" s="55" t="s">
        <v>76</v>
      </c>
      <c r="R25"/>
    </row>
    <row r="26" spans="1:1024" x14ac:dyDescent="0.2">
      <c r="A26" s="52"/>
      <c r="B26" s="52"/>
      <c r="C26" s="52"/>
      <c r="D26" s="52"/>
      <c r="E26" s="54"/>
      <c r="F26" s="72"/>
      <c r="G26" s="67"/>
      <c r="H26" s="68"/>
      <c r="I26" s="67"/>
      <c r="J26" s="67"/>
      <c r="K26" s="73"/>
      <c r="L26" s="74"/>
      <c r="M26" s="75"/>
      <c r="N26" s="76"/>
      <c r="O26" s="77"/>
      <c r="P26" s="67"/>
      <c r="Q26" s="67"/>
      <c r="R26"/>
    </row>
    <row r="27" spans="1:1024" x14ac:dyDescent="0.2">
      <c r="A27" s="52"/>
      <c r="B27" s="52"/>
      <c r="C27" s="52" t="s">
        <v>84</v>
      </c>
      <c r="D27" s="52"/>
      <c r="E27" s="53" t="s">
        <v>85</v>
      </c>
      <c r="F27" s="72"/>
      <c r="G27" s="67"/>
      <c r="H27" s="68"/>
      <c r="I27" s="67"/>
      <c r="J27" s="67"/>
      <c r="K27" s="73"/>
      <c r="L27" s="74"/>
      <c r="M27" s="75"/>
      <c r="N27" s="76"/>
      <c r="O27" s="77"/>
      <c r="P27" s="67"/>
      <c r="Q27" s="67"/>
      <c r="R27"/>
    </row>
    <row r="28" spans="1:1024" x14ac:dyDescent="0.2">
      <c r="A28" s="52"/>
      <c r="B28" s="52"/>
      <c r="C28" s="52"/>
      <c r="D28" s="52"/>
      <c r="E28" s="54" t="s">
        <v>86</v>
      </c>
      <c r="F28" s="72">
        <v>43054</v>
      </c>
      <c r="G28" s="67" t="s">
        <v>75</v>
      </c>
      <c r="H28" s="68">
        <v>57</v>
      </c>
      <c r="I28" s="67" t="s">
        <v>17</v>
      </c>
      <c r="J28" s="67">
        <v>1</v>
      </c>
      <c r="K28" s="73"/>
      <c r="L28" s="74">
        <v>2650000</v>
      </c>
      <c r="M28" s="75">
        <v>2650000</v>
      </c>
      <c r="N28" s="76" t="s">
        <v>17</v>
      </c>
      <c r="O28" s="77">
        <v>43054</v>
      </c>
      <c r="P28" s="67">
        <v>10</v>
      </c>
      <c r="Q28" s="67" t="s">
        <v>76</v>
      </c>
      <c r="R28"/>
    </row>
    <row r="29" spans="1:1024" x14ac:dyDescent="0.2">
      <c r="A29" s="52"/>
      <c r="B29" s="52"/>
      <c r="C29" s="52"/>
      <c r="D29" s="52"/>
      <c r="E29" s="53"/>
      <c r="F29" s="67"/>
      <c r="G29" s="68"/>
      <c r="H29" s="68"/>
      <c r="I29" s="68"/>
      <c r="J29" s="67"/>
      <c r="K29" s="69"/>
      <c r="L29" s="70"/>
      <c r="M29" s="71"/>
      <c r="N29" s="71"/>
      <c r="O29" s="68"/>
      <c r="P29" s="68"/>
      <c r="Q29" s="67"/>
      <c r="R29"/>
    </row>
    <row r="30" spans="1:1024" x14ac:dyDescent="0.2">
      <c r="A30" s="52"/>
      <c r="B30" s="52"/>
      <c r="C30" s="52" t="s">
        <v>87</v>
      </c>
      <c r="D30" s="52"/>
      <c r="E30" s="53" t="s">
        <v>88</v>
      </c>
      <c r="F30" s="67"/>
      <c r="G30" s="68"/>
      <c r="H30" s="68"/>
      <c r="I30" s="68"/>
      <c r="J30" s="67"/>
      <c r="K30" s="69"/>
      <c r="L30" s="70"/>
      <c r="M30" s="71"/>
      <c r="N30" s="71"/>
      <c r="O30" s="68"/>
      <c r="P30" s="68"/>
      <c r="Q30" s="67"/>
      <c r="R30"/>
    </row>
    <row r="31" spans="1:1024" x14ac:dyDescent="0.2">
      <c r="A31" s="52"/>
      <c r="B31" s="52"/>
      <c r="C31" s="52"/>
      <c r="D31" s="52"/>
      <c r="E31" s="54" t="s">
        <v>89</v>
      </c>
      <c r="F31" s="62">
        <v>42160</v>
      </c>
      <c r="G31" s="55" t="s">
        <v>75</v>
      </c>
      <c r="H31" s="54">
        <v>837</v>
      </c>
      <c r="I31" s="55" t="s">
        <v>17</v>
      </c>
      <c r="J31" s="55">
        <v>1</v>
      </c>
      <c r="K31" s="126">
        <v>650000</v>
      </c>
      <c r="L31" s="126"/>
      <c r="M31" s="63">
        <f>+K31*J31</f>
        <v>650000</v>
      </c>
      <c r="N31" s="64" t="s">
        <v>17</v>
      </c>
      <c r="O31" s="65">
        <v>42160</v>
      </c>
      <c r="P31" s="55">
        <v>10</v>
      </c>
      <c r="Q31" s="55" t="s">
        <v>76</v>
      </c>
      <c r="R31"/>
    </row>
    <row r="32" spans="1:1024" x14ac:dyDescent="0.2">
      <c r="A32" s="52"/>
      <c r="B32" s="52"/>
      <c r="C32" s="52"/>
      <c r="D32" s="52"/>
      <c r="E32" s="54"/>
      <c r="F32" s="72"/>
      <c r="G32" s="67"/>
      <c r="H32" s="68"/>
      <c r="I32" s="67"/>
      <c r="J32" s="67"/>
      <c r="K32" s="73"/>
      <c r="L32" s="74"/>
      <c r="M32" s="75"/>
      <c r="N32" s="76"/>
      <c r="O32" s="77"/>
      <c r="P32" s="67"/>
      <c r="Q32" s="67"/>
      <c r="R32"/>
    </row>
    <row r="33" spans="1:18" x14ac:dyDescent="0.2">
      <c r="A33" s="52"/>
      <c r="B33" s="52"/>
      <c r="C33" s="52" t="s">
        <v>90</v>
      </c>
      <c r="D33" s="52"/>
      <c r="E33" s="53" t="s">
        <v>91</v>
      </c>
      <c r="F33" s="72"/>
      <c r="G33" s="67"/>
      <c r="H33" s="68"/>
      <c r="I33" s="67"/>
      <c r="J33" s="67"/>
      <c r="K33" s="73"/>
      <c r="L33" s="74"/>
      <c r="M33" s="75"/>
      <c r="N33" s="76"/>
      <c r="O33" s="77"/>
      <c r="P33" s="67"/>
      <c r="Q33" s="67"/>
      <c r="R33"/>
    </row>
    <row r="34" spans="1:18" ht="25.5" x14ac:dyDescent="0.2">
      <c r="A34" s="52"/>
      <c r="B34" s="52"/>
      <c r="C34" s="52"/>
      <c r="D34" s="52"/>
      <c r="E34" s="78" t="s">
        <v>92</v>
      </c>
      <c r="F34" s="72">
        <v>43054</v>
      </c>
      <c r="G34" s="67" t="s">
        <v>75</v>
      </c>
      <c r="H34" s="68">
        <v>61</v>
      </c>
      <c r="I34" s="67" t="s">
        <v>17</v>
      </c>
      <c r="J34" s="67">
        <v>1</v>
      </c>
      <c r="K34" s="73"/>
      <c r="L34" s="74">
        <v>700000</v>
      </c>
      <c r="M34" s="75">
        <v>700000</v>
      </c>
      <c r="N34" s="76" t="s">
        <v>17</v>
      </c>
      <c r="O34" s="77">
        <v>43054</v>
      </c>
      <c r="P34" s="67">
        <v>10</v>
      </c>
      <c r="Q34" s="67" t="s">
        <v>76</v>
      </c>
      <c r="R34"/>
    </row>
    <row r="35" spans="1:18" x14ac:dyDescent="0.2">
      <c r="A35" s="52"/>
      <c r="B35" s="52"/>
      <c r="C35" s="52"/>
      <c r="D35" s="52"/>
      <c r="E35" s="54"/>
      <c r="F35" s="72"/>
      <c r="G35" s="67"/>
      <c r="H35" s="68"/>
      <c r="I35" s="67"/>
      <c r="J35" s="67"/>
      <c r="K35" s="73"/>
      <c r="L35" s="74"/>
      <c r="M35" s="75"/>
      <c r="N35" s="76"/>
      <c r="O35" s="77"/>
      <c r="P35" s="67"/>
      <c r="Q35" s="67"/>
      <c r="R35"/>
    </row>
    <row r="36" spans="1:18" x14ac:dyDescent="0.2">
      <c r="A36" s="52"/>
      <c r="B36" s="52"/>
      <c r="C36" s="52"/>
      <c r="D36" s="52"/>
      <c r="E36" s="53"/>
      <c r="F36" s="67"/>
      <c r="G36" s="68"/>
      <c r="H36" s="68"/>
      <c r="I36" s="68"/>
      <c r="J36" s="67"/>
      <c r="K36" s="69"/>
      <c r="L36" s="70"/>
      <c r="M36" s="71"/>
      <c r="N36" s="71"/>
      <c r="O36" s="68"/>
      <c r="P36" s="68"/>
      <c r="Q36" s="67"/>
      <c r="R36"/>
    </row>
    <row r="37" spans="1:18" x14ac:dyDescent="0.2">
      <c r="A37" s="52"/>
      <c r="B37" s="52"/>
      <c r="C37" s="52" t="s">
        <v>93</v>
      </c>
      <c r="D37" s="52"/>
      <c r="E37" s="53" t="s">
        <v>94</v>
      </c>
      <c r="F37" s="67"/>
      <c r="G37" s="68"/>
      <c r="H37" s="68"/>
      <c r="I37" s="68"/>
      <c r="J37" s="67"/>
      <c r="K37" s="69"/>
      <c r="L37" s="70"/>
      <c r="M37" s="71"/>
      <c r="N37" s="71"/>
      <c r="O37" s="68"/>
      <c r="P37" s="68"/>
      <c r="Q37" s="67"/>
      <c r="R37"/>
    </row>
    <row r="38" spans="1:18" x14ac:dyDescent="0.2">
      <c r="A38" s="52"/>
      <c r="B38" s="52"/>
      <c r="C38" s="52"/>
      <c r="D38" s="52"/>
      <c r="E38" s="54" t="s">
        <v>95</v>
      </c>
      <c r="F38" s="62">
        <v>42160</v>
      </c>
      <c r="G38" s="55" t="s">
        <v>75</v>
      </c>
      <c r="H38" s="54">
        <v>837</v>
      </c>
      <c r="I38" s="55" t="s">
        <v>17</v>
      </c>
      <c r="J38" s="55">
        <v>1</v>
      </c>
      <c r="K38" s="126">
        <v>860000</v>
      </c>
      <c r="L38" s="126"/>
      <c r="M38" s="63">
        <f>+K38*J38</f>
        <v>860000</v>
      </c>
      <c r="N38" s="64" t="s">
        <v>17</v>
      </c>
      <c r="O38" s="65">
        <v>42160</v>
      </c>
      <c r="P38" s="55">
        <v>10</v>
      </c>
      <c r="Q38" s="55" t="s">
        <v>76</v>
      </c>
      <c r="R38"/>
    </row>
    <row r="39" spans="1:18" x14ac:dyDescent="0.2">
      <c r="A39" s="52"/>
      <c r="B39" s="52"/>
      <c r="C39" s="52"/>
      <c r="D39" s="52"/>
      <c r="E39" s="54" t="s">
        <v>96</v>
      </c>
      <c r="F39" s="62">
        <v>42160</v>
      </c>
      <c r="G39" s="55" t="s">
        <v>75</v>
      </c>
      <c r="H39" s="54">
        <v>837</v>
      </c>
      <c r="I39" s="55" t="s">
        <v>17</v>
      </c>
      <c r="J39" s="55">
        <v>2</v>
      </c>
      <c r="K39" s="126">
        <v>450000</v>
      </c>
      <c r="L39" s="126"/>
      <c r="M39" s="63">
        <f>+K39*J39</f>
        <v>900000</v>
      </c>
      <c r="N39" s="64" t="s">
        <v>17</v>
      </c>
      <c r="O39" s="65">
        <v>42160</v>
      </c>
      <c r="P39" s="55">
        <v>10</v>
      </c>
      <c r="Q39" s="55" t="s">
        <v>76</v>
      </c>
      <c r="R39"/>
    </row>
    <row r="40" spans="1:18" x14ac:dyDescent="0.2">
      <c r="A40" s="10"/>
      <c r="B40" s="10"/>
      <c r="C40" s="10"/>
      <c r="D40" s="10"/>
      <c r="E40" s="79"/>
      <c r="F40" s="79"/>
      <c r="G40" s="79"/>
      <c r="H40" s="79"/>
      <c r="I40" s="79"/>
      <c r="J40" s="80"/>
      <c r="K40" s="81"/>
      <c r="L40" s="82"/>
      <c r="M40" s="61"/>
      <c r="N40" s="83"/>
      <c r="O40" s="79"/>
      <c r="P40" s="79"/>
      <c r="Q40" s="80"/>
      <c r="R40"/>
    </row>
    <row r="41" spans="1:18" x14ac:dyDescent="0.2">
      <c r="A41" s="10"/>
      <c r="B41" s="10"/>
      <c r="C41" s="10"/>
      <c r="D41" s="10"/>
      <c r="E41" s="79"/>
      <c r="F41" s="79"/>
      <c r="G41" s="79"/>
      <c r="H41" s="79"/>
      <c r="I41" s="79"/>
      <c r="J41" s="80"/>
      <c r="K41" s="81"/>
      <c r="L41" s="82"/>
      <c r="M41" s="61"/>
      <c r="N41" s="83"/>
      <c r="O41" s="79"/>
      <c r="P41" s="79"/>
      <c r="Q41" s="80"/>
      <c r="R41"/>
    </row>
    <row r="42" spans="1:18" x14ac:dyDescent="0.2">
      <c r="A42" s="10"/>
      <c r="B42" s="10"/>
      <c r="C42" s="10"/>
      <c r="D42" s="10"/>
      <c r="E42" s="79"/>
      <c r="F42" s="79"/>
      <c r="G42" s="79"/>
      <c r="H42" s="79"/>
      <c r="I42" s="79"/>
      <c r="J42" s="80"/>
      <c r="K42" s="124"/>
      <c r="L42" s="124"/>
      <c r="M42" s="83"/>
      <c r="N42" s="83"/>
      <c r="O42" s="79"/>
      <c r="P42" s="79"/>
      <c r="Q42" s="80"/>
      <c r="R42"/>
    </row>
    <row r="43" spans="1:18" x14ac:dyDescent="0.2">
      <c r="A43" s="10"/>
      <c r="B43" s="10"/>
      <c r="C43" s="10"/>
      <c r="D43" s="10"/>
      <c r="E43" s="79"/>
      <c r="F43" s="79"/>
      <c r="G43" s="79"/>
      <c r="H43" s="79"/>
      <c r="I43" s="79"/>
      <c r="J43" s="80"/>
      <c r="K43" s="124"/>
      <c r="L43" s="124"/>
      <c r="M43" s="83"/>
      <c r="N43" s="83"/>
      <c r="O43" s="79"/>
      <c r="P43" s="79"/>
      <c r="Q43" s="80"/>
      <c r="R43"/>
    </row>
    <row r="44" spans="1:18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124"/>
      <c r="L44" s="124"/>
      <c r="M44" s="84"/>
      <c r="N44" s="84"/>
      <c r="O44" s="79"/>
      <c r="P44" s="79"/>
      <c r="Q44" s="79"/>
      <c r="R44"/>
    </row>
    <row r="45" spans="1:18" ht="16.5" customHeight="1" x14ac:dyDescent="0.2">
      <c r="A45" s="79"/>
      <c r="B45" s="79"/>
      <c r="C45" s="79"/>
      <c r="D45" s="79"/>
      <c r="E45" s="85" t="s">
        <v>97</v>
      </c>
      <c r="F45" s="79"/>
      <c r="G45" s="79"/>
      <c r="H45" s="79"/>
      <c r="I45" s="79"/>
      <c r="J45" s="79"/>
      <c r="K45" s="125"/>
      <c r="L45" s="125"/>
      <c r="M45" s="86">
        <f>SUM(M18:M44)</f>
        <v>10545000</v>
      </c>
      <c r="N45" s="87"/>
      <c r="O45" s="79"/>
      <c r="P45" s="79"/>
      <c r="Q45" s="79"/>
      <c r="R45" s="50"/>
    </row>
  </sheetData>
  <mergeCells count="33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20:L20"/>
    <mergeCell ref="K21:L21"/>
    <mergeCell ref="K22:L22"/>
    <mergeCell ref="K24:L24"/>
    <mergeCell ref="K25:L25"/>
    <mergeCell ref="K44:L44"/>
    <mergeCell ref="K45:L45"/>
    <mergeCell ref="K31:L31"/>
    <mergeCell ref="K38:L38"/>
    <mergeCell ref="K39:L39"/>
    <mergeCell ref="K42:L42"/>
    <mergeCell ref="K43:L43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47" max="16383" man="1"/>
  </rowBreaks>
  <colBreaks count="1" manualBreakCount="1">
    <brk id="17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4"/>
  <sheetViews>
    <sheetView showGridLines="0" view="pageBreakPreview" topLeftCell="B1" zoomScale="65" zoomScaleNormal="80" zoomScalePageLayoutView="65" workbookViewId="0">
      <selection activeCell="F7" sqref="F7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147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26">
        <v>3850000</v>
      </c>
      <c r="L21" s="126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/>
      <c r="F22" s="62"/>
      <c r="G22" s="54"/>
      <c r="H22" s="54"/>
      <c r="I22" s="55"/>
      <c r="J22" s="55"/>
      <c r="K22" s="97"/>
      <c r="L22" s="98"/>
      <c r="M22" s="10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87</v>
      </c>
      <c r="D23" s="52"/>
      <c r="E23" s="96" t="s">
        <v>107</v>
      </c>
      <c r="F23" s="54"/>
      <c r="G23" s="54"/>
      <c r="H23" s="54"/>
      <c r="I23" s="54"/>
      <c r="J23" s="55"/>
      <c r="K23" s="99"/>
      <c r="L23" s="100"/>
      <c r="M23" s="61"/>
      <c r="N23" s="59"/>
      <c r="O23" s="54"/>
      <c r="P23" s="54"/>
      <c r="Q23" s="55"/>
      <c r="R23"/>
    </row>
    <row r="24" spans="1:1024" x14ac:dyDescent="0.2">
      <c r="A24" s="10"/>
      <c r="B24" s="10"/>
      <c r="C24" s="10"/>
      <c r="D24" s="10"/>
      <c r="E24" s="54" t="s">
        <v>108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26">
        <v>500000</v>
      </c>
      <c r="L24" s="126"/>
      <c r="M24" s="63">
        <f>+K24*J24</f>
        <v>500000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79"/>
      <c r="F25" s="79"/>
      <c r="G25" s="79"/>
      <c r="H25" s="79"/>
      <c r="I25" s="79"/>
      <c r="J25" s="80"/>
      <c r="K25" s="111"/>
      <c r="L25" s="112"/>
      <c r="M25" s="61"/>
      <c r="N25" s="83"/>
      <c r="O25" s="79"/>
      <c r="P25" s="79"/>
      <c r="Q25" s="80"/>
      <c r="R25"/>
    </row>
    <row r="26" spans="1:1024" x14ac:dyDescent="0.2">
      <c r="A26" s="10"/>
      <c r="B26" s="10"/>
      <c r="C26" s="10"/>
      <c r="D26" s="10"/>
      <c r="E26" s="79"/>
      <c r="F26" s="79"/>
      <c r="G26" s="79"/>
      <c r="H26" s="79"/>
      <c r="I26" s="79"/>
      <c r="J26" s="80"/>
      <c r="K26" s="111"/>
      <c r="L26" s="112"/>
      <c r="M26" s="61"/>
      <c r="N26" s="83"/>
      <c r="O26" s="79"/>
      <c r="P26" s="79"/>
      <c r="Q26" s="80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11"/>
      <c r="L28" s="112"/>
      <c r="M28" s="61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11"/>
      <c r="L29" s="112"/>
      <c r="M29" s="61"/>
      <c r="N29" s="83"/>
      <c r="O29" s="79"/>
      <c r="P29" s="79"/>
      <c r="Q29" s="80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43"/>
      <c r="L31" s="143"/>
      <c r="M31" s="83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3"/>
      <c r="L32" s="143"/>
      <c r="M32" s="83"/>
      <c r="N32" s="83"/>
      <c r="O32" s="79"/>
      <c r="P32" s="79"/>
      <c r="Q32" s="80"/>
      <c r="R32"/>
    </row>
    <row r="33" spans="1:18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143"/>
      <c r="L33" s="143"/>
      <c r="M33" s="84"/>
      <c r="N33" s="84"/>
      <c r="O33" s="79"/>
      <c r="P33" s="79"/>
      <c r="Q33" s="79"/>
      <c r="R33"/>
    </row>
    <row r="34" spans="1:18" ht="16.5" customHeight="1" x14ac:dyDescent="0.2">
      <c r="A34" s="79"/>
      <c r="B34" s="79"/>
      <c r="C34" s="79"/>
      <c r="D34" s="79"/>
      <c r="E34" s="85" t="s">
        <v>97</v>
      </c>
      <c r="F34" s="79"/>
      <c r="G34" s="79"/>
      <c r="H34" s="79"/>
      <c r="I34" s="79"/>
      <c r="J34" s="79"/>
      <c r="K34" s="125"/>
      <c r="L34" s="125"/>
      <c r="M34" s="120">
        <f>SUM(M18:M33)</f>
        <v>4350000</v>
      </c>
      <c r="N34" s="87"/>
      <c r="O34" s="79"/>
      <c r="P34" s="79"/>
      <c r="Q34" s="79"/>
      <c r="R34" s="50"/>
    </row>
  </sheetData>
  <mergeCells count="29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32:L32"/>
    <mergeCell ref="K33:L33"/>
    <mergeCell ref="K34:L34"/>
    <mergeCell ref="K18:L18"/>
    <mergeCell ref="K20:L20"/>
    <mergeCell ref="K21:L21"/>
    <mergeCell ref="K24:L24"/>
    <mergeCell ref="K31:L31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5"/>
  <sheetViews>
    <sheetView showGridLines="0" view="pageBreakPreview" topLeftCell="D1" zoomScale="65" zoomScaleNormal="80" zoomScalePageLayoutView="65" workbookViewId="0">
      <selection activeCell="D30" sqref="D30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3.570312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148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84</v>
      </c>
      <c r="D20" s="52"/>
      <c r="E20" s="53" t="s">
        <v>85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149</v>
      </c>
      <c r="F21" s="72">
        <v>43054</v>
      </c>
      <c r="G21" s="67" t="s">
        <v>75</v>
      </c>
      <c r="H21" s="68">
        <v>57</v>
      </c>
      <c r="I21" s="121" t="s">
        <v>17</v>
      </c>
      <c r="J21" s="67">
        <v>10</v>
      </c>
      <c r="K21" s="94"/>
      <c r="L21" s="122">
        <v>980000</v>
      </c>
      <c r="M21" s="71">
        <v>9800000</v>
      </c>
      <c r="N21" s="123" t="s">
        <v>17</v>
      </c>
      <c r="O21" s="77">
        <v>43054</v>
      </c>
      <c r="P21" s="67">
        <v>10</v>
      </c>
      <c r="Q21" s="67" t="s">
        <v>76</v>
      </c>
      <c r="R21"/>
    </row>
    <row r="22" spans="1:1024" x14ac:dyDescent="0.2">
      <c r="A22" s="52"/>
      <c r="B22" s="52"/>
      <c r="C22" s="52"/>
      <c r="D22" s="52"/>
      <c r="E22" s="54" t="s">
        <v>150</v>
      </c>
      <c r="F22" s="72">
        <v>43054</v>
      </c>
      <c r="G22" s="67" t="s">
        <v>75</v>
      </c>
      <c r="H22" s="68">
        <v>58</v>
      </c>
      <c r="I22" s="121" t="s">
        <v>17</v>
      </c>
      <c r="J22" s="67">
        <v>2</v>
      </c>
      <c r="K22" s="94"/>
      <c r="L22" s="122">
        <v>1240000</v>
      </c>
      <c r="M22" s="71">
        <v>2480000</v>
      </c>
      <c r="N22" s="123" t="s">
        <v>17</v>
      </c>
      <c r="O22" s="77">
        <v>43054</v>
      </c>
      <c r="P22" s="67">
        <v>10</v>
      </c>
      <c r="Q22" s="67" t="s">
        <v>76</v>
      </c>
      <c r="R22"/>
    </row>
    <row r="23" spans="1:1024" x14ac:dyDescent="0.2">
      <c r="A23" s="52"/>
      <c r="B23" s="52"/>
      <c r="C23" s="52"/>
      <c r="D23" s="52"/>
      <c r="E23" s="53"/>
      <c r="F23" s="67"/>
      <c r="G23" s="67"/>
      <c r="H23" s="68"/>
      <c r="I23" s="68"/>
      <c r="J23" s="67"/>
      <c r="K23" s="94"/>
      <c r="L23" s="95"/>
      <c r="M23" s="71"/>
      <c r="N23" s="71"/>
      <c r="O23" s="68"/>
      <c r="P23" s="68"/>
      <c r="Q23" s="67"/>
      <c r="R23"/>
    </row>
    <row r="24" spans="1:1024" x14ac:dyDescent="0.2">
      <c r="A24" s="52"/>
      <c r="B24" s="52"/>
      <c r="C24" s="52" t="s">
        <v>87</v>
      </c>
      <c r="D24" s="52"/>
      <c r="E24" s="53" t="s">
        <v>88</v>
      </c>
      <c r="F24" s="67"/>
      <c r="G24" s="67"/>
      <c r="H24" s="68"/>
      <c r="I24" s="68"/>
      <c r="J24" s="67"/>
      <c r="K24" s="94"/>
      <c r="L24" s="95"/>
      <c r="M24" s="71"/>
      <c r="N24" s="71"/>
      <c r="O24" s="68"/>
      <c r="P24" s="68"/>
      <c r="Q24" s="67"/>
      <c r="R24"/>
    </row>
    <row r="25" spans="1:1024" x14ac:dyDescent="0.2">
      <c r="A25" s="52"/>
      <c r="B25" s="52"/>
      <c r="C25" s="52"/>
      <c r="D25" s="52"/>
      <c r="E25" s="54" t="s">
        <v>111</v>
      </c>
      <c r="F25" s="62">
        <v>42160</v>
      </c>
      <c r="G25" s="55" t="s">
        <v>75</v>
      </c>
      <c r="H25" s="54">
        <v>837</v>
      </c>
      <c r="I25" s="55" t="s">
        <v>17</v>
      </c>
      <c r="J25" s="55">
        <v>1</v>
      </c>
      <c r="K25" s="126">
        <v>550000</v>
      </c>
      <c r="L25" s="126"/>
      <c r="M25" s="63">
        <f>+K25*J25</f>
        <v>550000</v>
      </c>
      <c r="N25" s="64" t="s">
        <v>17</v>
      </c>
      <c r="O25" s="65">
        <v>42160</v>
      </c>
      <c r="P25" s="55">
        <v>10</v>
      </c>
      <c r="Q25" s="55" t="s">
        <v>76</v>
      </c>
      <c r="R25"/>
    </row>
    <row r="26" spans="1:1024" x14ac:dyDescent="0.2">
      <c r="A26" s="52"/>
      <c r="B26" s="52"/>
      <c r="C26" s="52"/>
      <c r="D26" s="52"/>
      <c r="E26" s="54"/>
      <c r="F26" s="72"/>
      <c r="G26" s="67"/>
      <c r="H26" s="68"/>
      <c r="I26" s="67"/>
      <c r="J26" s="67"/>
      <c r="K26" s="73"/>
      <c r="L26" s="74"/>
      <c r="M26" s="75"/>
      <c r="N26" s="76"/>
      <c r="O26" s="77"/>
      <c r="P26" s="67"/>
      <c r="Q26" s="67"/>
      <c r="R26"/>
    </row>
    <row r="27" spans="1:1024" x14ac:dyDescent="0.2">
      <c r="A27" s="52"/>
      <c r="B27" s="52"/>
      <c r="C27" s="52" t="s">
        <v>93</v>
      </c>
      <c r="D27" s="52"/>
      <c r="E27" s="53" t="s">
        <v>94</v>
      </c>
      <c r="F27" s="67"/>
      <c r="G27" s="67"/>
      <c r="H27" s="68"/>
      <c r="I27" s="68"/>
      <c r="J27" s="67"/>
      <c r="K27" s="94"/>
      <c r="L27" s="95"/>
      <c r="M27" s="71"/>
      <c r="N27" s="71"/>
      <c r="O27" s="68"/>
      <c r="P27" s="68"/>
      <c r="Q27" s="67"/>
      <c r="R27"/>
    </row>
    <row r="28" spans="1:1024" x14ac:dyDescent="0.2">
      <c r="A28" s="52"/>
      <c r="B28" s="52"/>
      <c r="C28" s="52"/>
      <c r="D28" s="52"/>
      <c r="E28" s="54" t="s">
        <v>151</v>
      </c>
      <c r="F28" s="62">
        <v>42160</v>
      </c>
      <c r="G28" s="55" t="s">
        <v>75</v>
      </c>
      <c r="H28" s="54">
        <v>837</v>
      </c>
      <c r="I28" s="55" t="s">
        <v>17</v>
      </c>
      <c r="J28" s="55">
        <v>1</v>
      </c>
      <c r="K28" s="126">
        <v>250000</v>
      </c>
      <c r="L28" s="126"/>
      <c r="M28" s="63">
        <f>+K28*J28</f>
        <v>250000</v>
      </c>
      <c r="N28" s="64" t="s">
        <v>17</v>
      </c>
      <c r="O28" s="65">
        <v>42160</v>
      </c>
      <c r="P28" s="55">
        <v>10</v>
      </c>
      <c r="Q28" s="55" t="s">
        <v>76</v>
      </c>
      <c r="R28"/>
    </row>
    <row r="29" spans="1:1024" x14ac:dyDescent="0.2">
      <c r="A29" s="52"/>
      <c r="B29" s="52"/>
      <c r="C29" s="52"/>
      <c r="D29" s="52"/>
      <c r="E29" s="54" t="s">
        <v>152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4</v>
      </c>
      <c r="K29" s="126">
        <v>400000</v>
      </c>
      <c r="L29" s="126"/>
      <c r="M29" s="63">
        <f>+K29*J29</f>
        <v>1600000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11"/>
      <c r="L31" s="112"/>
      <c r="M31" s="61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3"/>
      <c r="L32" s="143"/>
      <c r="M32" s="83"/>
      <c r="N32" s="83"/>
      <c r="O32" s="79"/>
      <c r="P32" s="79"/>
      <c r="Q32" s="80"/>
      <c r="R32"/>
    </row>
    <row r="33" spans="1:18" x14ac:dyDescent="0.2">
      <c r="A33" s="10"/>
      <c r="B33" s="10"/>
      <c r="C33" s="10"/>
      <c r="D33" s="10"/>
      <c r="E33" s="79"/>
      <c r="F33" s="79"/>
      <c r="G33" s="79"/>
      <c r="H33" s="79"/>
      <c r="I33" s="79"/>
      <c r="J33" s="80"/>
      <c r="K33" s="143"/>
      <c r="L33" s="143"/>
      <c r="M33" s="83"/>
      <c r="N33" s="83"/>
      <c r="O33" s="79"/>
      <c r="P33" s="79"/>
      <c r="Q33" s="80"/>
      <c r="R33"/>
    </row>
    <row r="34" spans="1:18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143"/>
      <c r="L34" s="143"/>
      <c r="M34" s="84"/>
      <c r="N34" s="84"/>
      <c r="O34" s="79"/>
      <c r="P34" s="79"/>
      <c r="Q34" s="79"/>
      <c r="R34"/>
    </row>
    <row r="35" spans="1:18" ht="16.5" customHeight="1" x14ac:dyDescent="0.2">
      <c r="A35" s="79"/>
      <c r="B35" s="79"/>
      <c r="C35" s="79"/>
      <c r="D35" s="79"/>
      <c r="E35" s="85" t="s">
        <v>97</v>
      </c>
      <c r="F35" s="79"/>
      <c r="G35" s="79"/>
      <c r="H35" s="79"/>
      <c r="I35" s="79"/>
      <c r="J35" s="79"/>
      <c r="K35" s="125"/>
      <c r="L35" s="125"/>
      <c r="M35" s="120">
        <f>SUM(M18:M34)</f>
        <v>14680000</v>
      </c>
      <c r="N35" s="87"/>
      <c r="O35" s="79"/>
      <c r="P35" s="79"/>
      <c r="Q35" s="79"/>
      <c r="R35" s="50"/>
    </row>
  </sheetData>
  <mergeCells count="29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33:L33"/>
    <mergeCell ref="K34:L34"/>
    <mergeCell ref="K35:L35"/>
    <mergeCell ref="K18:L18"/>
    <mergeCell ref="K25:L25"/>
    <mergeCell ref="K28:L28"/>
    <mergeCell ref="K29:L29"/>
    <mergeCell ref="K32:L32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4"/>
  <sheetViews>
    <sheetView showGridLines="0" view="pageBreakPreview" topLeftCell="B1" zoomScale="65" zoomScaleNormal="80" zoomScalePageLayoutView="65" workbookViewId="0">
      <selection activeCell="H40" sqref="H40"/>
    </sheetView>
  </sheetViews>
  <sheetFormatPr baseColWidth="10" defaultColWidth="9.140625" defaultRowHeight="12.75" x14ac:dyDescent="0.2"/>
  <cols>
    <col min="1" max="4" width="9.140625" style="1"/>
    <col min="5" max="5" width="63.5703125" style="1"/>
    <col min="6" max="6" width="12.140625" style="1"/>
    <col min="7" max="11" width="9.140625" style="1"/>
    <col min="12" max="12" width="10.5703125" style="1"/>
    <col min="13" max="13" width="12.5703125" style="1"/>
    <col min="14" max="14" width="9.140625" style="1"/>
    <col min="15" max="15" width="12.85546875" style="1"/>
    <col min="16" max="1025" width="9.1406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153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84</v>
      </c>
      <c r="D20" s="52"/>
      <c r="E20" s="53" t="s">
        <v>85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154</v>
      </c>
      <c r="F21" s="72">
        <v>43054</v>
      </c>
      <c r="G21" s="68" t="s">
        <v>75</v>
      </c>
      <c r="H21" s="68">
        <v>58</v>
      </c>
      <c r="I21" s="121" t="s">
        <v>17</v>
      </c>
      <c r="J21" s="67">
        <v>1</v>
      </c>
      <c r="K21" s="94"/>
      <c r="L21" s="122">
        <v>1400000</v>
      </c>
      <c r="M21" s="71">
        <v>1400000</v>
      </c>
      <c r="N21" s="123" t="s">
        <v>17</v>
      </c>
      <c r="O21" s="77">
        <v>43054</v>
      </c>
      <c r="P21" s="67">
        <v>10</v>
      </c>
      <c r="Q21" s="67" t="s">
        <v>76</v>
      </c>
      <c r="R21"/>
    </row>
    <row r="22" spans="1:1024" x14ac:dyDescent="0.2">
      <c r="A22" s="10"/>
      <c r="B22" s="10"/>
      <c r="C22" s="10"/>
      <c r="D22" s="10"/>
      <c r="E22" s="79"/>
      <c r="F22" s="79"/>
      <c r="G22" s="79"/>
      <c r="H22" s="79"/>
      <c r="I22" s="79"/>
      <c r="J22" s="80"/>
      <c r="K22" s="111"/>
      <c r="L22" s="112"/>
      <c r="M22" s="61"/>
      <c r="N22" s="83"/>
      <c r="O22" s="79"/>
      <c r="P22" s="79"/>
      <c r="Q22" s="80"/>
      <c r="R22"/>
    </row>
    <row r="23" spans="1:1024" x14ac:dyDescent="0.2">
      <c r="A23" s="10"/>
      <c r="B23" s="10"/>
      <c r="C23" s="10"/>
      <c r="D23" s="10"/>
      <c r="E23" s="79"/>
      <c r="F23" s="79"/>
      <c r="G23" s="79"/>
      <c r="H23" s="79"/>
      <c r="I23" s="79"/>
      <c r="J23" s="80"/>
      <c r="K23" s="111"/>
      <c r="L23" s="112"/>
      <c r="M23" s="61"/>
      <c r="N23" s="83"/>
      <c r="O23" s="79"/>
      <c r="P23" s="79"/>
      <c r="Q23" s="80"/>
      <c r="R23"/>
    </row>
    <row r="24" spans="1:1024" x14ac:dyDescent="0.2">
      <c r="A24" s="10"/>
      <c r="B24" s="10"/>
      <c r="C24" s="10"/>
      <c r="D24" s="10"/>
      <c r="E24" s="79"/>
      <c r="F24" s="79"/>
      <c r="G24" s="79"/>
      <c r="H24" s="79"/>
      <c r="I24" s="79"/>
      <c r="J24" s="80"/>
      <c r="K24" s="111"/>
      <c r="L24" s="112"/>
      <c r="M24" s="61"/>
      <c r="N24" s="83"/>
      <c r="O24" s="79"/>
      <c r="P24" s="79"/>
      <c r="Q24" s="80"/>
      <c r="R24"/>
    </row>
    <row r="25" spans="1:1024" x14ac:dyDescent="0.2">
      <c r="A25" s="10"/>
      <c r="B25" s="10"/>
      <c r="C25" s="10"/>
      <c r="D25" s="10"/>
      <c r="E25" s="79"/>
      <c r="F25" s="79"/>
      <c r="G25" s="79"/>
      <c r="H25" s="79"/>
      <c r="I25" s="79"/>
      <c r="J25" s="80"/>
      <c r="K25" s="111"/>
      <c r="L25" s="112"/>
      <c r="M25" s="61"/>
      <c r="N25" s="83"/>
      <c r="O25" s="79"/>
      <c r="P25" s="79"/>
      <c r="Q25" s="80"/>
      <c r="R25"/>
    </row>
    <row r="26" spans="1:1024" x14ac:dyDescent="0.2">
      <c r="A26" s="10"/>
      <c r="B26" s="10"/>
      <c r="C26" s="10"/>
      <c r="D26" s="10"/>
      <c r="E26" s="79"/>
      <c r="F26" s="79"/>
      <c r="G26" s="79"/>
      <c r="H26" s="79"/>
      <c r="I26" s="79"/>
      <c r="J26" s="80"/>
      <c r="K26" s="111"/>
      <c r="L26" s="112"/>
      <c r="M26" s="61"/>
      <c r="N26" s="83"/>
      <c r="O26" s="79"/>
      <c r="P26" s="79"/>
      <c r="Q26" s="80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11"/>
      <c r="L28" s="112"/>
      <c r="M28" s="61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11"/>
      <c r="L29" s="112"/>
      <c r="M29" s="61"/>
      <c r="N29" s="83"/>
      <c r="O29" s="79"/>
      <c r="P29" s="79"/>
      <c r="Q29" s="80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43"/>
      <c r="L31" s="143"/>
      <c r="M31" s="83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3"/>
      <c r="L32" s="143"/>
      <c r="M32" s="83"/>
      <c r="N32" s="83"/>
      <c r="O32" s="79"/>
      <c r="P32" s="79"/>
      <c r="Q32" s="80"/>
      <c r="R32"/>
    </row>
    <row r="33" spans="1:18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143"/>
      <c r="L33" s="143"/>
      <c r="M33" s="84"/>
      <c r="N33" s="84"/>
      <c r="O33" s="79"/>
      <c r="P33" s="79"/>
      <c r="Q33" s="79"/>
      <c r="R33"/>
    </row>
    <row r="34" spans="1:18" ht="16.5" customHeight="1" x14ac:dyDescent="0.2">
      <c r="A34" s="79"/>
      <c r="B34" s="79"/>
      <c r="C34" s="79"/>
      <c r="D34" s="79"/>
      <c r="E34" s="85" t="s">
        <v>97</v>
      </c>
      <c r="F34" s="79"/>
      <c r="G34" s="79"/>
      <c r="H34" s="79"/>
      <c r="I34" s="79"/>
      <c r="J34" s="79"/>
      <c r="K34" s="125"/>
      <c r="L34" s="125"/>
      <c r="M34" s="120">
        <f>SUM(M18:M33)</f>
        <v>1400000</v>
      </c>
      <c r="N34" s="87"/>
      <c r="O34" s="79"/>
      <c r="P34" s="79"/>
      <c r="Q34" s="79"/>
      <c r="R34" s="50"/>
    </row>
  </sheetData>
  <mergeCells count="26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31:L31"/>
    <mergeCell ref="K32:L32"/>
    <mergeCell ref="K33:L33"/>
    <mergeCell ref="K34:L34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1"/>
  <sheetViews>
    <sheetView showGridLines="0" view="pageBreakPreview" topLeftCell="D1" zoomScale="90" zoomScaleNormal="80" zoomScaleSheetLayoutView="90" zoomScalePageLayoutView="65" workbookViewId="0">
      <selection activeCell="K22" sqref="K22"/>
    </sheetView>
  </sheetViews>
  <sheetFormatPr baseColWidth="10" defaultColWidth="9.140625" defaultRowHeight="12.75" x14ac:dyDescent="0.2"/>
  <cols>
    <col min="1" max="4" width="9.140625" style="1"/>
    <col min="5" max="5" width="63.5703125" style="1"/>
    <col min="6" max="6" width="12.140625" style="1"/>
    <col min="7" max="11" width="9.140625" style="1"/>
    <col min="12" max="12" width="10.5703125" style="1"/>
    <col min="13" max="13" width="12.5703125" style="1"/>
    <col min="14" max="14" width="9.140625" style="1"/>
    <col min="15" max="15" width="12.85546875" style="1"/>
    <col min="16" max="1025" width="9.1406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155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98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84</v>
      </c>
      <c r="D20" s="52"/>
      <c r="E20" s="53" t="s">
        <v>85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116</v>
      </c>
      <c r="F21" s="72">
        <v>43054</v>
      </c>
      <c r="G21" s="68" t="s">
        <v>75</v>
      </c>
      <c r="H21" s="68">
        <v>57</v>
      </c>
      <c r="I21" s="121" t="s">
        <v>17</v>
      </c>
      <c r="J21" s="67">
        <v>1</v>
      </c>
      <c r="K21" s="94"/>
      <c r="L21" s="122">
        <v>980000</v>
      </c>
      <c r="M21" s="71">
        <v>980000</v>
      </c>
      <c r="N21" s="123" t="s">
        <v>17</v>
      </c>
      <c r="O21" s="77">
        <v>43054</v>
      </c>
      <c r="P21" s="67">
        <v>10</v>
      </c>
      <c r="Q21" s="67" t="s">
        <v>76</v>
      </c>
      <c r="R21"/>
    </row>
    <row r="22" spans="1:1024" x14ac:dyDescent="0.2">
      <c r="A22" s="52"/>
      <c r="B22" s="52"/>
      <c r="C22" s="52"/>
      <c r="D22" s="52"/>
      <c r="E22" s="54"/>
      <c r="F22" s="72"/>
      <c r="G22" s="68"/>
      <c r="H22" s="68"/>
      <c r="I22" s="121"/>
      <c r="J22" s="67"/>
      <c r="K22" s="94"/>
      <c r="L22" s="122"/>
      <c r="M22" s="71"/>
      <c r="N22" s="123"/>
      <c r="O22" s="77"/>
      <c r="P22" s="67"/>
      <c r="Q22" s="67"/>
      <c r="R22"/>
    </row>
    <row r="23" spans="1:1024" x14ac:dyDescent="0.2">
      <c r="A23" s="52"/>
      <c r="B23" s="52"/>
      <c r="C23" s="52" t="s">
        <v>90</v>
      </c>
      <c r="D23" s="52"/>
      <c r="E23" s="53" t="s">
        <v>91</v>
      </c>
      <c r="F23" s="67"/>
      <c r="G23" s="68"/>
      <c r="H23" s="68"/>
      <c r="I23" s="68"/>
      <c r="J23" s="67"/>
      <c r="K23" s="94"/>
      <c r="L23" s="95"/>
      <c r="M23" s="71"/>
      <c r="N23" s="71"/>
      <c r="O23" s="68"/>
      <c r="P23" s="68"/>
      <c r="Q23" s="67"/>
      <c r="R23"/>
    </row>
    <row r="24" spans="1:1024" x14ac:dyDescent="0.2">
      <c r="A24" s="52"/>
      <c r="B24" s="52"/>
      <c r="C24" s="52"/>
      <c r="D24" s="52"/>
      <c r="E24" s="54" t="s">
        <v>113</v>
      </c>
      <c r="F24" s="72">
        <v>43054</v>
      </c>
      <c r="G24" s="68" t="s">
        <v>75</v>
      </c>
      <c r="H24" s="68">
        <v>61</v>
      </c>
      <c r="I24" s="67" t="s">
        <v>17</v>
      </c>
      <c r="J24" s="67">
        <v>1</v>
      </c>
      <c r="K24" s="94"/>
      <c r="L24" s="122">
        <v>980000</v>
      </c>
      <c r="M24" s="71">
        <v>980000</v>
      </c>
      <c r="N24" s="104" t="s">
        <v>17</v>
      </c>
      <c r="O24" s="77">
        <v>43054</v>
      </c>
      <c r="P24" s="67">
        <v>10</v>
      </c>
      <c r="Q24" s="67" t="s">
        <v>76</v>
      </c>
      <c r="R24"/>
    </row>
    <row r="25" spans="1:1024" x14ac:dyDescent="0.2">
      <c r="A25" s="52"/>
      <c r="B25" s="52"/>
      <c r="C25" s="52"/>
      <c r="D25" s="52"/>
      <c r="E25" s="54"/>
      <c r="F25" s="62"/>
      <c r="G25" s="55"/>
      <c r="H25" s="54"/>
      <c r="I25" s="55"/>
      <c r="J25" s="55"/>
      <c r="K25" s="126"/>
      <c r="L25" s="126"/>
      <c r="M25" s="63"/>
      <c r="N25" s="64"/>
      <c r="O25" s="65"/>
      <c r="P25" s="55"/>
      <c r="Q25" s="55"/>
      <c r="R25"/>
    </row>
    <row r="26" spans="1:1024" x14ac:dyDescent="0.2">
      <c r="A26" s="10"/>
      <c r="B26" s="10"/>
      <c r="C26" s="10"/>
      <c r="D26" s="10"/>
      <c r="E26" s="79"/>
      <c r="F26" s="79"/>
      <c r="G26" s="79"/>
      <c r="H26" s="79"/>
      <c r="I26" s="79"/>
      <c r="J26" s="80"/>
      <c r="K26" s="111"/>
      <c r="L26" s="112"/>
      <c r="M26" s="61"/>
      <c r="N26" s="83"/>
      <c r="O26" s="79"/>
      <c r="P26" s="79"/>
      <c r="Q26" s="80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43"/>
      <c r="L28" s="143"/>
      <c r="M28" s="83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43"/>
      <c r="L29" s="143"/>
      <c r="M29" s="83"/>
      <c r="N29" s="83"/>
      <c r="O29" s="79"/>
      <c r="P29" s="79"/>
      <c r="Q29" s="80"/>
      <c r="R29"/>
    </row>
    <row r="30" spans="1:1024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143"/>
      <c r="L30" s="143"/>
      <c r="M30" s="84"/>
      <c r="N30" s="84"/>
      <c r="O30" s="79"/>
      <c r="P30" s="79"/>
      <c r="Q30" s="79"/>
      <c r="R30"/>
    </row>
    <row r="31" spans="1:1024" ht="16.5" customHeight="1" x14ac:dyDescent="0.2">
      <c r="A31" s="79"/>
      <c r="B31" s="79"/>
      <c r="C31" s="79"/>
      <c r="D31" s="79"/>
      <c r="E31" s="85" t="s">
        <v>97</v>
      </c>
      <c r="F31" s="79"/>
      <c r="G31" s="79"/>
      <c r="H31" s="79"/>
      <c r="I31" s="79"/>
      <c r="J31" s="79"/>
      <c r="K31" s="125"/>
      <c r="L31" s="125"/>
      <c r="M31" s="120">
        <f>SUM(M18:M30)</f>
        <v>1960000</v>
      </c>
      <c r="N31" s="87"/>
      <c r="O31" s="79"/>
      <c r="P31" s="79"/>
      <c r="Q31" s="79"/>
      <c r="R31" s="50"/>
    </row>
  </sheetData>
  <mergeCells count="27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31:L31"/>
    <mergeCell ref="K18:L18"/>
    <mergeCell ref="K25:L25"/>
    <mergeCell ref="K28:L28"/>
    <mergeCell ref="K29:L29"/>
    <mergeCell ref="K30:L30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9"/>
  <sheetViews>
    <sheetView showGridLines="0" view="pageBreakPreview" zoomScale="65" zoomScaleNormal="80" zoomScalePageLayoutView="65" workbookViewId="0">
      <selection activeCell="D57" sqref="D57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56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98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26">
        <v>3850000</v>
      </c>
      <c r="L21" s="126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54"/>
      <c r="F22" s="62"/>
      <c r="G22" s="54"/>
      <c r="H22" s="54"/>
      <c r="I22" s="55"/>
      <c r="J22" s="55"/>
      <c r="K22" s="97"/>
      <c r="L22" s="98"/>
      <c r="M22" s="63"/>
      <c r="N22" s="64"/>
      <c r="O22" s="65"/>
      <c r="P22" s="55"/>
      <c r="Q22" s="55"/>
      <c r="R22"/>
    </row>
    <row r="23" spans="1:1024" x14ac:dyDescent="0.2">
      <c r="A23" s="52"/>
      <c r="B23" s="52"/>
      <c r="C23" s="52" t="s">
        <v>104</v>
      </c>
      <c r="D23" s="52"/>
      <c r="E23" s="96" t="s">
        <v>105</v>
      </c>
      <c r="F23" s="62"/>
      <c r="G23" s="54"/>
      <c r="H23" s="54"/>
      <c r="I23" s="55"/>
      <c r="J23" s="55"/>
      <c r="K23" s="97"/>
      <c r="L23" s="98"/>
      <c r="M23" s="63"/>
      <c r="N23" s="64"/>
      <c r="O23" s="65"/>
      <c r="P23" s="55"/>
      <c r="Q23" s="55"/>
      <c r="R23"/>
    </row>
    <row r="24" spans="1:1024" x14ac:dyDescent="0.2">
      <c r="A24" s="52"/>
      <c r="B24" s="52"/>
      <c r="C24" s="52"/>
      <c r="D24" s="52"/>
      <c r="E24" s="54" t="s">
        <v>106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26">
        <v>3950000</v>
      </c>
      <c r="L24" s="126"/>
      <c r="M24" s="63">
        <f>+K24*J24</f>
        <v>3950000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10"/>
      <c r="B25" s="10"/>
      <c r="C25" s="54"/>
      <c r="D25" s="54"/>
      <c r="E25" s="54"/>
      <c r="F25" s="54"/>
      <c r="G25" s="54"/>
      <c r="H25" s="54"/>
      <c r="I25" s="54"/>
      <c r="J25" s="55"/>
      <c r="K25" s="99"/>
      <c r="L25" s="100"/>
      <c r="M25" s="61"/>
      <c r="N25" s="59"/>
      <c r="O25" s="54"/>
      <c r="P25" s="54"/>
      <c r="Q25" s="55"/>
      <c r="R25"/>
    </row>
    <row r="26" spans="1:1024" x14ac:dyDescent="0.2">
      <c r="A26" s="10"/>
      <c r="B26" s="52"/>
      <c r="C26" s="52" t="s">
        <v>87</v>
      </c>
      <c r="D26" s="52"/>
      <c r="E26" s="96" t="s">
        <v>107</v>
      </c>
      <c r="F26" s="54"/>
      <c r="G26" s="54"/>
      <c r="H26" s="54"/>
      <c r="I26" s="54"/>
      <c r="J26" s="55"/>
      <c r="K26" s="99"/>
      <c r="L26" s="100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10"/>
      <c r="D27" s="10"/>
      <c r="E27" s="54" t="s">
        <v>108</v>
      </c>
      <c r="F27" s="62">
        <v>42143</v>
      </c>
      <c r="G27" s="54" t="s">
        <v>75</v>
      </c>
      <c r="H27" s="54">
        <v>822</v>
      </c>
      <c r="I27" s="55" t="s">
        <v>17</v>
      </c>
      <c r="J27" s="55">
        <v>2</v>
      </c>
      <c r="K27" s="126">
        <v>500000</v>
      </c>
      <c r="L27" s="126"/>
      <c r="M27" s="63">
        <f>+K27*J27</f>
        <v>1000000</v>
      </c>
      <c r="N27" s="64" t="s">
        <v>17</v>
      </c>
      <c r="O27" s="65">
        <v>42144</v>
      </c>
      <c r="P27" s="55">
        <v>4</v>
      </c>
      <c r="Q27" s="55" t="s">
        <v>76</v>
      </c>
      <c r="R27"/>
    </row>
    <row r="28" spans="1:1024" x14ac:dyDescent="0.2">
      <c r="A28" s="10"/>
      <c r="B28" s="10"/>
      <c r="C28" s="10"/>
      <c r="D28" s="10"/>
      <c r="E28" s="54"/>
      <c r="F28" s="54"/>
      <c r="G28" s="54"/>
      <c r="H28" s="54"/>
      <c r="I28" s="54"/>
      <c r="J28" s="55"/>
      <c r="K28" s="125"/>
      <c r="L28" s="125"/>
      <c r="M28" s="61"/>
      <c r="N28" s="59"/>
      <c r="O28" s="54"/>
      <c r="P28" s="54"/>
      <c r="Q28" s="55"/>
      <c r="R28"/>
    </row>
    <row r="29" spans="1:1024" x14ac:dyDescent="0.2">
      <c r="A29" s="52" t="s">
        <v>77</v>
      </c>
      <c r="B29" s="52"/>
      <c r="C29" s="52"/>
      <c r="D29" s="52"/>
      <c r="E29" s="53" t="s">
        <v>78</v>
      </c>
      <c r="F29" s="54"/>
      <c r="G29" s="54"/>
      <c r="H29" s="54"/>
      <c r="I29" s="54"/>
      <c r="J29" s="55"/>
      <c r="K29" s="101"/>
      <c r="L29" s="102"/>
      <c r="M29" s="61"/>
      <c r="N29" s="59"/>
      <c r="O29" s="54"/>
      <c r="P29" s="54"/>
      <c r="Q29" s="55"/>
      <c r="R29"/>
    </row>
    <row r="30" spans="1:1024" x14ac:dyDescent="0.2">
      <c r="A30" s="52"/>
      <c r="B30" s="52" t="s">
        <v>79</v>
      </c>
      <c r="C30" s="52"/>
      <c r="D30" s="52"/>
      <c r="E30" s="53" t="s">
        <v>80</v>
      </c>
      <c r="F30" s="54"/>
      <c r="G30" s="54"/>
      <c r="H30" s="54"/>
      <c r="I30" s="54"/>
      <c r="J30" s="55"/>
      <c r="K30" s="101"/>
      <c r="L30" s="102"/>
      <c r="M30" s="61"/>
      <c r="N30" s="59"/>
      <c r="O30" s="54"/>
      <c r="P30" s="54"/>
      <c r="Q30" s="55"/>
      <c r="R30"/>
    </row>
    <row r="31" spans="1:1024" x14ac:dyDescent="0.2">
      <c r="A31" s="52"/>
      <c r="B31" s="52"/>
      <c r="C31" s="52" t="s">
        <v>81</v>
      </c>
      <c r="D31" s="52"/>
      <c r="E31" s="53" t="s">
        <v>82</v>
      </c>
      <c r="F31" s="54"/>
      <c r="G31" s="54"/>
      <c r="H31" s="54"/>
      <c r="I31" s="54"/>
      <c r="J31" s="55"/>
      <c r="K31" s="101"/>
      <c r="L31" s="102"/>
      <c r="M31" s="61"/>
      <c r="N31" s="59"/>
      <c r="O31" s="54"/>
      <c r="P31" s="54"/>
      <c r="Q31" s="55"/>
      <c r="R31"/>
    </row>
    <row r="32" spans="1:1024" x14ac:dyDescent="0.2">
      <c r="A32" s="52"/>
      <c r="B32" s="52"/>
      <c r="C32" s="52"/>
      <c r="D32" s="52"/>
      <c r="E32" s="54" t="s">
        <v>109</v>
      </c>
      <c r="F32" s="62">
        <v>42160</v>
      </c>
      <c r="G32" s="55" t="s">
        <v>75</v>
      </c>
      <c r="H32" s="54">
        <v>837</v>
      </c>
      <c r="I32" s="55" t="s">
        <v>17</v>
      </c>
      <c r="J32" s="55">
        <v>3</v>
      </c>
      <c r="K32" s="126">
        <v>1600000</v>
      </c>
      <c r="L32" s="126"/>
      <c r="M32" s="63">
        <f>+K32*J32</f>
        <v>4800000</v>
      </c>
      <c r="N32" s="64" t="s">
        <v>17</v>
      </c>
      <c r="O32" s="65">
        <v>42160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4" t="s">
        <v>83</v>
      </c>
      <c r="F33" s="62">
        <v>42160</v>
      </c>
      <c r="G33" s="55" t="s">
        <v>75</v>
      </c>
      <c r="H33" s="54">
        <v>837</v>
      </c>
      <c r="I33" s="55" t="s">
        <v>17</v>
      </c>
      <c r="J33" s="55">
        <v>1</v>
      </c>
      <c r="K33" s="126">
        <v>800000</v>
      </c>
      <c r="L33" s="126"/>
      <c r="M33" s="63">
        <f>+K33*J33</f>
        <v>800000</v>
      </c>
      <c r="N33" s="64" t="s">
        <v>17</v>
      </c>
      <c r="O33" s="65">
        <v>42160</v>
      </c>
      <c r="P33" s="55">
        <v>10</v>
      </c>
      <c r="Q33" s="55" t="s">
        <v>76</v>
      </c>
      <c r="R33"/>
    </row>
    <row r="34" spans="1:18" x14ac:dyDescent="0.2">
      <c r="A34" s="52"/>
      <c r="B34" s="52"/>
      <c r="C34" s="52"/>
      <c r="D34" s="52"/>
      <c r="E34" s="54"/>
      <c r="F34" s="62"/>
      <c r="G34" s="55"/>
      <c r="H34" s="54"/>
      <c r="I34" s="55"/>
      <c r="J34" s="55"/>
      <c r="K34" s="97"/>
      <c r="L34" s="98"/>
      <c r="M34" s="103"/>
      <c r="N34" s="64"/>
      <c r="O34" s="65"/>
      <c r="P34" s="55"/>
      <c r="Q34" s="55"/>
      <c r="R34"/>
    </row>
    <row r="35" spans="1:18" x14ac:dyDescent="0.2">
      <c r="A35" s="52"/>
      <c r="B35" s="52"/>
      <c r="C35" s="52" t="s">
        <v>84</v>
      </c>
      <c r="D35" s="52"/>
      <c r="E35" s="53" t="s">
        <v>85</v>
      </c>
      <c r="F35" s="62"/>
      <c r="G35" s="55"/>
      <c r="H35" s="54"/>
      <c r="I35" s="55"/>
      <c r="J35" s="55"/>
      <c r="K35" s="97"/>
      <c r="L35" s="98"/>
      <c r="M35" s="103"/>
      <c r="N35" s="64"/>
      <c r="O35" s="65"/>
      <c r="P35" s="55"/>
      <c r="Q35" s="55"/>
      <c r="R35"/>
    </row>
    <row r="36" spans="1:18" ht="25.5" x14ac:dyDescent="0.2">
      <c r="A36" s="52"/>
      <c r="B36" s="52"/>
      <c r="C36" s="52"/>
      <c r="D36" s="52"/>
      <c r="E36" s="78" t="s">
        <v>110</v>
      </c>
      <c r="F36" s="62">
        <v>43054</v>
      </c>
      <c r="G36" s="55" t="s">
        <v>75</v>
      </c>
      <c r="H36" s="54">
        <v>57</v>
      </c>
      <c r="I36" s="55" t="s">
        <v>17</v>
      </c>
      <c r="J36" s="55">
        <v>4</v>
      </c>
      <c r="K36" s="97"/>
      <c r="L36" s="98">
        <v>980000</v>
      </c>
      <c r="M36" s="103">
        <v>3920000</v>
      </c>
      <c r="N36" s="64" t="s">
        <v>17</v>
      </c>
      <c r="O36" s="65">
        <v>43054</v>
      </c>
      <c r="P36" s="55">
        <v>10</v>
      </c>
      <c r="Q36" s="55" t="s">
        <v>76</v>
      </c>
      <c r="R36"/>
    </row>
    <row r="37" spans="1:18" x14ac:dyDescent="0.2">
      <c r="A37" s="52"/>
      <c r="B37" s="52"/>
      <c r="C37" s="52"/>
      <c r="D37" s="52"/>
      <c r="E37" s="54"/>
      <c r="F37" s="62"/>
      <c r="G37" s="55"/>
      <c r="H37" s="54"/>
      <c r="I37" s="55"/>
      <c r="J37" s="55"/>
      <c r="K37" s="97"/>
      <c r="L37" s="98"/>
      <c r="M37" s="103"/>
      <c r="N37" s="64"/>
      <c r="O37" s="65"/>
      <c r="P37" s="55"/>
      <c r="Q37" s="55"/>
      <c r="R37"/>
    </row>
    <row r="38" spans="1:18" x14ac:dyDescent="0.2">
      <c r="A38" s="52"/>
      <c r="B38" s="52"/>
      <c r="C38" s="52" t="s">
        <v>87</v>
      </c>
      <c r="D38" s="52"/>
      <c r="E38" s="53" t="s">
        <v>88</v>
      </c>
      <c r="F38" s="54"/>
      <c r="G38" s="54"/>
      <c r="H38" s="54"/>
      <c r="I38" s="54"/>
      <c r="J38" s="55"/>
      <c r="K38" s="101"/>
      <c r="L38" s="102"/>
      <c r="M38" s="61"/>
      <c r="N38" s="59"/>
      <c r="O38" s="54"/>
      <c r="P38" s="54"/>
      <c r="Q38" s="55"/>
      <c r="R38"/>
    </row>
    <row r="39" spans="1:18" x14ac:dyDescent="0.2">
      <c r="A39" s="52"/>
      <c r="B39" s="52"/>
      <c r="C39" s="52"/>
      <c r="D39" s="52"/>
      <c r="E39" s="54" t="s">
        <v>111</v>
      </c>
      <c r="F39" s="62">
        <v>42160</v>
      </c>
      <c r="G39" s="55" t="s">
        <v>75</v>
      </c>
      <c r="H39" s="54">
        <v>837</v>
      </c>
      <c r="I39" s="55" t="s">
        <v>17</v>
      </c>
      <c r="J39" s="55">
        <v>1</v>
      </c>
      <c r="K39" s="126">
        <v>550000</v>
      </c>
      <c r="L39" s="126"/>
      <c r="M39" s="63">
        <f>+K39*J39</f>
        <v>550000</v>
      </c>
      <c r="N39" s="64" t="s">
        <v>17</v>
      </c>
      <c r="O39" s="65">
        <v>42160</v>
      </c>
      <c r="P39" s="55">
        <v>10</v>
      </c>
      <c r="Q39" s="55" t="s">
        <v>76</v>
      </c>
      <c r="R39"/>
    </row>
    <row r="40" spans="1:18" x14ac:dyDescent="0.2">
      <c r="A40" s="52"/>
      <c r="B40" s="52"/>
      <c r="C40" s="52"/>
      <c r="D40" s="52"/>
      <c r="E40" s="54" t="s">
        <v>112</v>
      </c>
      <c r="F40" s="62">
        <v>42160</v>
      </c>
      <c r="G40" s="55" t="s">
        <v>75</v>
      </c>
      <c r="H40" s="54">
        <v>837</v>
      </c>
      <c r="I40" s="55" t="s">
        <v>17</v>
      </c>
      <c r="J40" s="55">
        <v>4</v>
      </c>
      <c r="K40" s="126">
        <v>870000</v>
      </c>
      <c r="L40" s="126"/>
      <c r="M40" s="63">
        <f>+K40*J40</f>
        <v>3480000</v>
      </c>
      <c r="N40" s="64" t="s">
        <v>17</v>
      </c>
      <c r="O40" s="65">
        <v>42160</v>
      </c>
      <c r="P40" s="55">
        <v>10</v>
      </c>
      <c r="Q40" s="55" t="s">
        <v>76</v>
      </c>
      <c r="R40"/>
    </row>
    <row r="41" spans="1:18" x14ac:dyDescent="0.2">
      <c r="A41" s="52"/>
      <c r="B41" s="52"/>
      <c r="C41" s="52"/>
      <c r="D41" s="52"/>
      <c r="E41" s="54"/>
      <c r="F41" s="62"/>
      <c r="G41" s="55"/>
      <c r="H41" s="54"/>
      <c r="I41" s="55"/>
      <c r="J41" s="55"/>
      <c r="K41" s="97"/>
      <c r="L41" s="98"/>
      <c r="M41" s="103"/>
      <c r="N41" s="64"/>
      <c r="O41" s="65"/>
      <c r="P41" s="55"/>
      <c r="Q41" s="55"/>
      <c r="R41"/>
    </row>
    <row r="42" spans="1:18" x14ac:dyDescent="0.2">
      <c r="A42" s="52"/>
      <c r="B42" s="52"/>
      <c r="C42" s="52" t="s">
        <v>90</v>
      </c>
      <c r="D42" s="52"/>
      <c r="E42" s="53" t="s">
        <v>91</v>
      </c>
      <c r="F42" s="62"/>
      <c r="G42" s="55"/>
      <c r="H42" s="54"/>
      <c r="I42" s="55"/>
      <c r="J42" s="55"/>
      <c r="K42" s="97"/>
      <c r="L42" s="98"/>
      <c r="M42" s="103"/>
      <c r="N42" s="64"/>
      <c r="O42" s="65"/>
      <c r="P42" s="55"/>
      <c r="Q42" s="55"/>
      <c r="R42"/>
    </row>
    <row r="43" spans="1:18" x14ac:dyDescent="0.2">
      <c r="A43" s="52"/>
      <c r="B43" s="52"/>
      <c r="C43" s="52"/>
      <c r="D43" s="52"/>
      <c r="E43" s="54" t="s">
        <v>113</v>
      </c>
      <c r="F43" s="62">
        <v>43054</v>
      </c>
      <c r="G43" s="55" t="s">
        <v>75</v>
      </c>
      <c r="H43" s="54">
        <v>61</v>
      </c>
      <c r="I43" s="55" t="s">
        <v>17</v>
      </c>
      <c r="J43" s="55">
        <v>4</v>
      </c>
      <c r="K43" s="97"/>
      <c r="L43" s="98">
        <v>980000</v>
      </c>
      <c r="M43" s="103">
        <v>3920000</v>
      </c>
      <c r="N43" s="64" t="s">
        <v>17</v>
      </c>
      <c r="O43" s="65">
        <v>43054</v>
      </c>
      <c r="P43" s="55">
        <v>10</v>
      </c>
      <c r="Q43" s="55" t="s">
        <v>76</v>
      </c>
      <c r="R43"/>
    </row>
    <row r="44" spans="1:18" x14ac:dyDescent="0.2">
      <c r="A44" s="52"/>
      <c r="B44" s="52"/>
      <c r="C44" s="52"/>
      <c r="D44" s="52"/>
      <c r="E44" s="54"/>
      <c r="F44" s="62"/>
      <c r="G44" s="55"/>
      <c r="H44" s="54"/>
      <c r="I44" s="55"/>
      <c r="J44" s="55"/>
      <c r="K44" s="97"/>
      <c r="L44" s="98"/>
      <c r="M44" s="103"/>
      <c r="N44" s="64"/>
      <c r="O44" s="65"/>
      <c r="P44" s="55"/>
      <c r="Q44" s="55"/>
      <c r="R44"/>
    </row>
    <row r="45" spans="1:18" x14ac:dyDescent="0.2">
      <c r="A45" s="52"/>
      <c r="B45" s="52"/>
      <c r="C45" s="52" t="s">
        <v>93</v>
      </c>
      <c r="D45" s="52"/>
      <c r="E45" s="53" t="s">
        <v>94</v>
      </c>
      <c r="F45" s="54"/>
      <c r="G45" s="54"/>
      <c r="H45" s="54"/>
      <c r="I45" s="54"/>
      <c r="J45" s="55"/>
      <c r="K45" s="101"/>
      <c r="L45" s="102"/>
      <c r="M45" s="61"/>
      <c r="N45" s="59"/>
      <c r="O45" s="54"/>
      <c r="P45" s="54"/>
      <c r="Q45" s="55"/>
      <c r="R45"/>
    </row>
    <row r="46" spans="1:18" x14ac:dyDescent="0.2">
      <c r="A46" s="52"/>
      <c r="B46" s="52"/>
      <c r="C46" s="52"/>
      <c r="D46" s="52"/>
      <c r="E46" s="54" t="s">
        <v>114</v>
      </c>
      <c r="F46" s="62">
        <v>42160</v>
      </c>
      <c r="G46" s="55" t="s">
        <v>75</v>
      </c>
      <c r="H46" s="54">
        <v>837</v>
      </c>
      <c r="I46" s="55" t="s">
        <v>17</v>
      </c>
      <c r="J46" s="55">
        <v>5</v>
      </c>
      <c r="K46" s="126">
        <v>250000</v>
      </c>
      <c r="L46" s="126"/>
      <c r="M46" s="63">
        <f>+K46*J46</f>
        <v>1250000</v>
      </c>
      <c r="N46" s="64" t="s">
        <v>17</v>
      </c>
      <c r="O46" s="65">
        <v>42160</v>
      </c>
      <c r="P46" s="55">
        <v>10</v>
      </c>
      <c r="Q46" s="55" t="s">
        <v>76</v>
      </c>
      <c r="R46"/>
    </row>
    <row r="47" spans="1:18" x14ac:dyDescent="0.2">
      <c r="A47" s="52"/>
      <c r="B47" s="52"/>
      <c r="C47" s="52"/>
      <c r="D47" s="52"/>
      <c r="E47" s="53"/>
      <c r="F47" s="54"/>
      <c r="G47" s="54"/>
      <c r="H47" s="54"/>
      <c r="I47" s="54"/>
      <c r="J47" s="55"/>
      <c r="K47" s="101"/>
      <c r="L47" s="102"/>
      <c r="M47" s="61"/>
      <c r="N47" s="59"/>
      <c r="O47" s="54"/>
      <c r="P47" s="54"/>
      <c r="Q47" s="55"/>
      <c r="R47"/>
    </row>
    <row r="48" spans="1:18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143"/>
      <c r="L48" s="143"/>
      <c r="M48" s="84"/>
      <c r="N48" s="84"/>
      <c r="O48" s="79"/>
      <c r="P48" s="79"/>
      <c r="Q48" s="79"/>
      <c r="R48"/>
    </row>
    <row r="49" spans="1:18" ht="16.5" customHeight="1" x14ac:dyDescent="0.2">
      <c r="A49" s="79"/>
      <c r="B49" s="79"/>
      <c r="C49" s="79"/>
      <c r="D49" s="79"/>
      <c r="E49" s="85" t="s">
        <v>97</v>
      </c>
      <c r="F49" s="79"/>
      <c r="G49" s="79"/>
      <c r="H49" s="79"/>
      <c r="I49" s="79"/>
      <c r="J49" s="79"/>
      <c r="K49" s="125"/>
      <c r="L49" s="125"/>
      <c r="M49" s="86">
        <f>SUM(M18:M48)</f>
        <v>27520000</v>
      </c>
      <c r="N49" s="87"/>
      <c r="O49" s="79"/>
      <c r="P49" s="79"/>
      <c r="Q49" s="79"/>
      <c r="R49" s="50"/>
    </row>
  </sheetData>
  <mergeCells count="34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0:L20"/>
    <mergeCell ref="K21:L21"/>
    <mergeCell ref="K24:L24"/>
    <mergeCell ref="K27:L27"/>
    <mergeCell ref="K46:L46"/>
    <mergeCell ref="K48:L48"/>
    <mergeCell ref="K49:L49"/>
    <mergeCell ref="K28:L28"/>
    <mergeCell ref="K32:L32"/>
    <mergeCell ref="K33:L33"/>
    <mergeCell ref="K39:L39"/>
    <mergeCell ref="K40:L40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50" max="16383" man="1"/>
  </rowBreaks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8"/>
  <sheetViews>
    <sheetView showGridLines="0" view="pageBreakPreview" zoomScale="65" zoomScaleNormal="80" zoomScalePageLayoutView="65" workbookViewId="0">
      <selection activeCell="E41" sqref="E41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1.8554687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115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98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70</v>
      </c>
      <c r="B18" s="52"/>
      <c r="C18" s="52"/>
      <c r="D18" s="52"/>
      <c r="E18" s="53" t="s">
        <v>71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5"/>
      <c r="Q18" s="55"/>
    </row>
    <row r="19" spans="1:1024" x14ac:dyDescent="0.2">
      <c r="A19" s="52"/>
      <c r="B19" s="52" t="s">
        <v>72</v>
      </c>
      <c r="C19" s="52"/>
      <c r="D19" s="52"/>
      <c r="E19" s="53" t="s">
        <v>73</v>
      </c>
      <c r="F19" s="67"/>
      <c r="G19" s="68"/>
      <c r="H19" s="68"/>
      <c r="I19" s="68"/>
      <c r="J19" s="67"/>
      <c r="K19" s="94"/>
      <c r="L19" s="95"/>
      <c r="M19" s="71"/>
      <c r="N19" s="104"/>
      <c r="O19" s="68"/>
      <c r="P19" s="67"/>
      <c r="Q19" s="67"/>
      <c r="R19"/>
    </row>
    <row r="20" spans="1:1024" x14ac:dyDescent="0.2">
      <c r="A20" s="10"/>
      <c r="B20" s="52"/>
      <c r="C20" s="52"/>
      <c r="D20" s="10"/>
      <c r="E20" s="54" t="s">
        <v>74</v>
      </c>
      <c r="F20" s="62">
        <v>42143</v>
      </c>
      <c r="G20" s="54" t="s">
        <v>75</v>
      </c>
      <c r="H20" s="54">
        <v>822</v>
      </c>
      <c r="I20" s="55" t="s">
        <v>17</v>
      </c>
      <c r="J20" s="55">
        <v>1</v>
      </c>
      <c r="K20" s="126">
        <v>3985000</v>
      </c>
      <c r="L20" s="126"/>
      <c r="M20" s="63">
        <f>+K20*J20</f>
        <v>3985000</v>
      </c>
      <c r="N20" s="64" t="s">
        <v>17</v>
      </c>
      <c r="O20" s="65">
        <v>42144</v>
      </c>
      <c r="P20" s="55">
        <v>10</v>
      </c>
      <c r="Q20" s="55" t="s">
        <v>76</v>
      </c>
      <c r="R20"/>
    </row>
    <row r="21" spans="1:1024" x14ac:dyDescent="0.2">
      <c r="A21" s="10"/>
      <c r="B21" s="10"/>
      <c r="C21" s="10"/>
      <c r="D21" s="10"/>
      <c r="E21" s="54"/>
      <c r="F21" s="62"/>
      <c r="G21" s="55"/>
      <c r="H21" s="54"/>
      <c r="I21" s="54"/>
      <c r="J21" s="55"/>
      <c r="K21" s="126"/>
      <c r="L21" s="126"/>
      <c r="M21" s="63"/>
      <c r="N21" s="55"/>
      <c r="O21" s="65"/>
      <c r="P21" s="55"/>
      <c r="Q21" s="55"/>
      <c r="R21"/>
    </row>
    <row r="22" spans="1:1024" x14ac:dyDescent="0.2">
      <c r="A22" s="52" t="s">
        <v>77</v>
      </c>
      <c r="B22" s="52"/>
      <c r="C22" s="52"/>
      <c r="D22" s="52"/>
      <c r="E22" s="53" t="s">
        <v>78</v>
      </c>
      <c r="F22" s="62"/>
      <c r="G22" s="55"/>
      <c r="H22" s="54"/>
      <c r="I22" s="54"/>
      <c r="J22" s="55"/>
      <c r="K22" s="97"/>
      <c r="L22" s="98"/>
      <c r="M22" s="63"/>
      <c r="N22" s="55"/>
      <c r="O22" s="65"/>
      <c r="P22" s="55"/>
      <c r="Q22" s="55"/>
      <c r="R22"/>
    </row>
    <row r="23" spans="1:1024" x14ac:dyDescent="0.2">
      <c r="A23" s="52"/>
      <c r="B23" s="52" t="s">
        <v>79</v>
      </c>
      <c r="C23" s="52"/>
      <c r="D23" s="52"/>
      <c r="E23" s="53" t="s">
        <v>80</v>
      </c>
      <c r="F23" s="62"/>
      <c r="G23" s="55"/>
      <c r="H23" s="54"/>
      <c r="I23" s="54"/>
      <c r="J23" s="55"/>
      <c r="K23" s="97"/>
      <c r="L23" s="98"/>
      <c r="M23" s="63"/>
      <c r="N23" s="55"/>
      <c r="O23" s="65"/>
      <c r="P23" s="55"/>
      <c r="Q23" s="55"/>
      <c r="R23"/>
    </row>
    <row r="24" spans="1:1024" x14ac:dyDescent="0.2">
      <c r="A24" s="52"/>
      <c r="B24" s="52"/>
      <c r="C24" s="52"/>
      <c r="D24" s="52"/>
      <c r="E24" s="53"/>
      <c r="F24" s="62"/>
      <c r="G24" s="55"/>
      <c r="H24" s="54"/>
      <c r="I24" s="54"/>
      <c r="J24" s="55"/>
      <c r="K24" s="97"/>
      <c r="L24" s="98"/>
      <c r="M24" s="63"/>
      <c r="N24" s="55"/>
      <c r="O24" s="65"/>
      <c r="P24" s="55"/>
      <c r="Q24" s="55"/>
      <c r="R24"/>
    </row>
    <row r="25" spans="1:1024" x14ac:dyDescent="0.2">
      <c r="A25" s="52"/>
      <c r="B25" s="52" t="s">
        <v>84</v>
      </c>
      <c r="C25" s="52"/>
      <c r="D25" s="52"/>
      <c r="E25" s="53" t="s">
        <v>85</v>
      </c>
      <c r="F25" s="62"/>
      <c r="G25" s="55"/>
      <c r="H25" s="54"/>
      <c r="I25" s="54"/>
      <c r="J25" s="55"/>
      <c r="K25" s="97"/>
      <c r="L25" s="98"/>
      <c r="M25" s="63"/>
      <c r="N25" s="55"/>
      <c r="O25" s="65"/>
      <c r="P25" s="55"/>
      <c r="Q25" s="55"/>
      <c r="R25"/>
    </row>
    <row r="26" spans="1:1024" x14ac:dyDescent="0.2">
      <c r="A26" s="52"/>
      <c r="B26" s="52"/>
      <c r="C26" s="52"/>
      <c r="D26" s="52"/>
      <c r="E26" s="54" t="s">
        <v>116</v>
      </c>
      <c r="F26" s="62">
        <v>43054</v>
      </c>
      <c r="G26" s="55" t="s">
        <v>75</v>
      </c>
      <c r="H26" s="54">
        <v>57</v>
      </c>
      <c r="I26" s="105" t="s">
        <v>17</v>
      </c>
      <c r="J26" s="55">
        <v>2</v>
      </c>
      <c r="K26" s="97"/>
      <c r="L26" s="98">
        <v>980000</v>
      </c>
      <c r="M26" s="63">
        <v>1960000</v>
      </c>
      <c r="N26" s="55" t="s">
        <v>17</v>
      </c>
      <c r="O26" s="65">
        <v>43054</v>
      </c>
      <c r="P26" s="55">
        <v>10</v>
      </c>
      <c r="Q26" s="55" t="s">
        <v>76</v>
      </c>
      <c r="R26"/>
    </row>
    <row r="27" spans="1:1024" x14ac:dyDescent="0.2">
      <c r="A27" s="52"/>
      <c r="B27" s="52"/>
      <c r="C27" s="52"/>
      <c r="D27" s="52"/>
      <c r="E27" s="53"/>
      <c r="F27" s="62"/>
      <c r="G27" s="55"/>
      <c r="H27" s="54"/>
      <c r="I27" s="54"/>
      <c r="J27" s="55"/>
      <c r="K27" s="97"/>
      <c r="L27" s="98"/>
      <c r="M27" s="63"/>
      <c r="N27" s="55"/>
      <c r="O27" s="65"/>
      <c r="P27" s="55"/>
      <c r="Q27" s="55"/>
      <c r="R27"/>
    </row>
    <row r="28" spans="1:1024" x14ac:dyDescent="0.2">
      <c r="A28" s="52"/>
      <c r="B28" s="52"/>
      <c r="C28" s="52" t="s">
        <v>87</v>
      </c>
      <c r="D28" s="52"/>
      <c r="E28" s="53" t="s">
        <v>88</v>
      </c>
      <c r="F28" s="62"/>
      <c r="G28" s="55"/>
      <c r="H28" s="54"/>
      <c r="I28" s="54"/>
      <c r="J28" s="55"/>
      <c r="K28" s="97"/>
      <c r="L28" s="98"/>
      <c r="M28" s="63"/>
      <c r="N28" s="55"/>
      <c r="O28" s="65"/>
      <c r="P28" s="55"/>
      <c r="Q28" s="55"/>
      <c r="R28"/>
    </row>
    <row r="29" spans="1:1024" x14ac:dyDescent="0.2">
      <c r="A29" s="52"/>
      <c r="B29" s="52"/>
      <c r="C29" s="52"/>
      <c r="D29" s="52"/>
      <c r="E29" s="54" t="s">
        <v>111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2</v>
      </c>
      <c r="K29" s="126">
        <v>550000</v>
      </c>
      <c r="L29" s="126"/>
      <c r="M29" s="63">
        <f>+K29*J29</f>
        <v>1100000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52"/>
      <c r="B30" s="52"/>
      <c r="C30" s="52"/>
      <c r="D30" s="52"/>
      <c r="E30" s="54"/>
      <c r="F30" s="62"/>
      <c r="G30" s="55"/>
      <c r="H30" s="54"/>
      <c r="I30" s="55"/>
      <c r="J30" s="55"/>
      <c r="K30" s="97"/>
      <c r="L30" s="98"/>
      <c r="M30" s="63"/>
      <c r="N30" s="64"/>
      <c r="O30" s="65"/>
      <c r="P30" s="55"/>
      <c r="Q30" s="55"/>
      <c r="R30"/>
    </row>
    <row r="31" spans="1:1024" x14ac:dyDescent="0.2">
      <c r="A31" s="52"/>
      <c r="B31" s="52"/>
      <c r="C31" s="52" t="s">
        <v>93</v>
      </c>
      <c r="D31" s="52"/>
      <c r="E31" s="53" t="s">
        <v>94</v>
      </c>
      <c r="F31" s="62"/>
      <c r="G31" s="55"/>
      <c r="H31" s="54"/>
      <c r="I31" s="54"/>
      <c r="J31" s="55"/>
      <c r="K31" s="97"/>
      <c r="L31" s="98"/>
      <c r="M31" s="63"/>
      <c r="N31" s="55"/>
      <c r="O31" s="65"/>
      <c r="P31" s="55"/>
      <c r="Q31" s="55"/>
      <c r="R31"/>
    </row>
    <row r="32" spans="1:1024" x14ac:dyDescent="0.2">
      <c r="A32" s="52"/>
      <c r="B32" s="52"/>
      <c r="C32" s="52"/>
      <c r="D32" s="52"/>
      <c r="E32" s="54" t="s">
        <v>117</v>
      </c>
      <c r="F32" s="62">
        <v>42160</v>
      </c>
      <c r="G32" s="55" t="s">
        <v>75</v>
      </c>
      <c r="H32" s="54">
        <v>837</v>
      </c>
      <c r="I32" s="55" t="s">
        <v>17</v>
      </c>
      <c r="J32" s="55">
        <v>2</v>
      </c>
      <c r="K32" s="126">
        <v>250000</v>
      </c>
      <c r="L32" s="126"/>
      <c r="M32" s="63">
        <f>+K32*J32</f>
        <v>500000</v>
      </c>
      <c r="N32" s="64" t="s">
        <v>17</v>
      </c>
      <c r="O32" s="65">
        <v>42160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4" t="s">
        <v>118</v>
      </c>
      <c r="F33" s="62">
        <v>42160</v>
      </c>
      <c r="G33" s="55" t="s">
        <v>75</v>
      </c>
      <c r="H33" s="54">
        <v>837</v>
      </c>
      <c r="I33" s="55" t="s">
        <v>17</v>
      </c>
      <c r="J33" s="55">
        <v>50</v>
      </c>
      <c r="K33" s="126">
        <v>75000</v>
      </c>
      <c r="L33" s="126"/>
      <c r="M33" s="63">
        <f>+K33*J33</f>
        <v>3750000</v>
      </c>
      <c r="N33" s="64" t="s">
        <v>17</v>
      </c>
      <c r="O33" s="65">
        <v>42160</v>
      </c>
      <c r="P33" s="55">
        <v>10</v>
      </c>
      <c r="Q33" s="55" t="s">
        <v>76</v>
      </c>
      <c r="R33"/>
    </row>
    <row r="34" spans="1:18" x14ac:dyDescent="0.2">
      <c r="A34" s="52"/>
      <c r="B34" s="52"/>
      <c r="C34" s="52"/>
      <c r="D34" s="52"/>
      <c r="E34" s="53"/>
      <c r="F34" s="62"/>
      <c r="G34" s="55"/>
      <c r="H34" s="54"/>
      <c r="I34" s="54"/>
      <c r="J34" s="55"/>
      <c r="K34" s="97"/>
      <c r="L34" s="98"/>
      <c r="M34" s="63"/>
      <c r="N34" s="55"/>
      <c r="O34" s="65"/>
      <c r="P34" s="55"/>
      <c r="Q34" s="55"/>
      <c r="R34"/>
    </row>
    <row r="35" spans="1:18" x14ac:dyDescent="0.2">
      <c r="A35" s="10"/>
      <c r="B35" s="10"/>
      <c r="C35" s="10"/>
      <c r="D35" s="10"/>
      <c r="E35" s="79"/>
      <c r="F35" s="79"/>
      <c r="G35" s="79"/>
      <c r="H35" s="79"/>
      <c r="I35" s="79"/>
      <c r="J35" s="80"/>
      <c r="K35" s="125"/>
      <c r="L35" s="125"/>
      <c r="M35" s="87"/>
      <c r="N35" s="106"/>
      <c r="O35" s="79"/>
      <c r="P35" s="80"/>
      <c r="Q35" s="80"/>
      <c r="R35"/>
    </row>
    <row r="36" spans="1:18" x14ac:dyDescent="0.2">
      <c r="A36" s="10"/>
      <c r="B36" s="10"/>
      <c r="C36" s="10"/>
      <c r="D36" s="10"/>
      <c r="E36" s="79"/>
      <c r="F36" s="79"/>
      <c r="G36" s="79"/>
      <c r="H36" s="79"/>
      <c r="I36" s="79"/>
      <c r="J36" s="80"/>
      <c r="K36" s="125"/>
      <c r="L36" s="125"/>
      <c r="M36" s="87"/>
      <c r="N36" s="106"/>
      <c r="O36" s="79"/>
      <c r="P36" s="80"/>
      <c r="Q36" s="80"/>
      <c r="R36"/>
    </row>
    <row r="37" spans="1:18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125"/>
      <c r="L37" s="125"/>
      <c r="M37" s="87"/>
      <c r="N37" s="107"/>
      <c r="O37" s="79"/>
      <c r="P37" s="80"/>
      <c r="Q37" s="79"/>
      <c r="R37"/>
    </row>
    <row r="38" spans="1:18" ht="16.5" customHeight="1" x14ac:dyDescent="0.2">
      <c r="A38" s="79"/>
      <c r="B38" s="79"/>
      <c r="C38" s="79"/>
      <c r="D38" s="79"/>
      <c r="E38" s="85" t="s">
        <v>97</v>
      </c>
      <c r="F38" s="79"/>
      <c r="G38" s="79"/>
      <c r="H38" s="79"/>
      <c r="I38" s="79"/>
      <c r="J38" s="79"/>
      <c r="K38" s="125"/>
      <c r="L38" s="125"/>
      <c r="M38" s="86">
        <f>SUM(M20:M37)</f>
        <v>11295000</v>
      </c>
      <c r="N38" s="87"/>
      <c r="O38" s="79"/>
      <c r="P38" s="80"/>
      <c r="Q38" s="79"/>
      <c r="R38" s="50"/>
    </row>
  </sheetData>
  <mergeCells count="31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0:L20"/>
    <mergeCell ref="K21:L21"/>
    <mergeCell ref="K29:L29"/>
    <mergeCell ref="K32:L32"/>
    <mergeCell ref="K33:L33"/>
    <mergeCell ref="K35:L35"/>
    <mergeCell ref="K36:L36"/>
    <mergeCell ref="K37:L37"/>
    <mergeCell ref="K38:L38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53"/>
  <sheetViews>
    <sheetView showGridLines="0" view="pageBreakPreview" zoomScale="65" zoomScaleNormal="80" zoomScalePageLayoutView="65" workbookViewId="0">
      <selection activeCell="Q28" sqref="Q28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2" style="1"/>
    <col min="6" max="6" width="11.28515625" style="1"/>
    <col min="7" max="8" width="6.85546875" style="1"/>
    <col min="9" max="9" width="16" style="1"/>
    <col min="10" max="10" width="7.28515625" style="1"/>
    <col min="11" max="11" width="10.85546875" style="1"/>
    <col min="12" max="12" width="12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119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119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26">
        <v>3850000</v>
      </c>
      <c r="L21" s="126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 t="s">
        <v>120</v>
      </c>
      <c r="F22" s="62">
        <v>42733</v>
      </c>
      <c r="G22" s="54" t="s">
        <v>75</v>
      </c>
      <c r="H22" s="54">
        <v>137</v>
      </c>
      <c r="I22" s="55" t="s">
        <v>121</v>
      </c>
      <c r="J22" s="55">
        <v>1</v>
      </c>
      <c r="K22" s="97"/>
      <c r="L22" s="98">
        <v>55000000</v>
      </c>
      <c r="M22" s="103">
        <v>55000000</v>
      </c>
      <c r="N22" s="64" t="s">
        <v>121</v>
      </c>
      <c r="O22" s="65">
        <v>42733</v>
      </c>
      <c r="P22" s="55">
        <v>4</v>
      </c>
      <c r="Q22" s="55" t="s">
        <v>76</v>
      </c>
      <c r="R22"/>
    </row>
    <row r="23" spans="1:1024" x14ac:dyDescent="0.2">
      <c r="A23" s="52"/>
      <c r="B23" s="52"/>
      <c r="C23" s="52"/>
      <c r="D23" s="52"/>
      <c r="E23" s="68"/>
      <c r="F23" s="62"/>
      <c r="G23" s="54"/>
      <c r="H23" s="54"/>
      <c r="I23" s="55"/>
      <c r="J23" s="55"/>
      <c r="K23" s="97"/>
      <c r="L23" s="98"/>
      <c r="M23" s="103"/>
      <c r="N23" s="64"/>
      <c r="O23" s="65"/>
      <c r="P23" s="55"/>
      <c r="Q23" s="55"/>
      <c r="R23"/>
    </row>
    <row r="24" spans="1:1024" x14ac:dyDescent="0.2">
      <c r="A24" s="10"/>
      <c r="B24" s="10"/>
      <c r="C24" s="52" t="s">
        <v>87</v>
      </c>
      <c r="D24" s="52"/>
      <c r="E24" s="96" t="s">
        <v>107</v>
      </c>
      <c r="F24" s="54"/>
      <c r="G24" s="54"/>
      <c r="H24" s="54"/>
      <c r="I24" s="54"/>
      <c r="J24" s="55"/>
      <c r="K24" s="99"/>
      <c r="L24" s="100"/>
      <c r="M24" s="61"/>
      <c r="N24" s="59"/>
      <c r="O24" s="54"/>
      <c r="P24" s="54"/>
      <c r="Q24" s="55"/>
      <c r="R24"/>
    </row>
    <row r="25" spans="1:1024" x14ac:dyDescent="0.2">
      <c r="A25" s="10"/>
      <c r="B25" s="10"/>
      <c r="C25" s="10"/>
      <c r="D25" s="10"/>
      <c r="E25" s="54" t="s">
        <v>108</v>
      </c>
      <c r="F25" s="62">
        <v>42143</v>
      </c>
      <c r="G25" s="54" t="s">
        <v>75</v>
      </c>
      <c r="H25" s="54">
        <v>822</v>
      </c>
      <c r="I25" s="55" t="s">
        <v>17</v>
      </c>
      <c r="J25" s="55">
        <v>1</v>
      </c>
      <c r="K25" s="147">
        <v>500000</v>
      </c>
      <c r="L25" s="147"/>
      <c r="M25" s="63">
        <f>+K25*J25</f>
        <v>500000</v>
      </c>
      <c r="N25" s="64" t="s">
        <v>17</v>
      </c>
      <c r="O25" s="65">
        <v>42144</v>
      </c>
      <c r="P25" s="55">
        <v>4</v>
      </c>
      <c r="Q25" s="55" t="s">
        <v>76</v>
      </c>
      <c r="R25"/>
    </row>
    <row r="26" spans="1:1024" x14ac:dyDescent="0.2">
      <c r="A26" s="10"/>
      <c r="B26" s="10"/>
      <c r="C26" s="10"/>
      <c r="D26" s="10"/>
      <c r="E26" s="54"/>
      <c r="F26" s="62"/>
      <c r="G26" s="54"/>
      <c r="H26" s="54"/>
      <c r="I26" s="55"/>
      <c r="J26" s="99"/>
      <c r="K26" s="97"/>
      <c r="L26" s="98"/>
      <c r="M26" s="108"/>
      <c r="N26" s="64"/>
      <c r="O26" s="65"/>
      <c r="P26" s="55"/>
      <c r="Q26" s="55"/>
      <c r="R26"/>
    </row>
    <row r="27" spans="1:1024" ht="25.5" x14ac:dyDescent="0.2">
      <c r="A27" s="52" t="s">
        <v>122</v>
      </c>
      <c r="B27" s="10"/>
      <c r="C27" s="10"/>
      <c r="D27" s="10"/>
      <c r="E27" s="109" t="s">
        <v>123</v>
      </c>
      <c r="F27" s="62"/>
      <c r="G27" s="54"/>
      <c r="H27" s="54"/>
      <c r="I27" s="55"/>
      <c r="J27" s="99"/>
      <c r="K27" s="97"/>
      <c r="L27" s="98"/>
      <c r="M27" s="108"/>
      <c r="N27" s="64"/>
      <c r="O27" s="65"/>
      <c r="P27" s="55"/>
      <c r="Q27" s="55"/>
      <c r="R27"/>
    </row>
    <row r="28" spans="1:1024" x14ac:dyDescent="0.2">
      <c r="A28" s="10"/>
      <c r="B28" s="52" t="s">
        <v>79</v>
      </c>
      <c r="C28" s="10"/>
      <c r="D28" s="10"/>
      <c r="E28" s="53" t="s">
        <v>124</v>
      </c>
      <c r="F28" s="62"/>
      <c r="G28" s="54"/>
      <c r="H28" s="54"/>
      <c r="I28" s="55"/>
      <c r="J28" s="99"/>
      <c r="K28" s="97"/>
      <c r="L28" s="98"/>
      <c r="M28" s="108"/>
      <c r="N28" s="64"/>
      <c r="O28" s="65"/>
      <c r="P28" s="55"/>
      <c r="Q28" s="55"/>
      <c r="R28"/>
    </row>
    <row r="29" spans="1:1024" ht="38.25" x14ac:dyDescent="0.2">
      <c r="A29" s="10"/>
      <c r="B29" s="10"/>
      <c r="C29" s="52"/>
      <c r="D29" s="10"/>
      <c r="E29" s="78" t="s">
        <v>125</v>
      </c>
      <c r="F29" s="62">
        <v>43089</v>
      </c>
      <c r="G29" s="54" t="s">
        <v>75</v>
      </c>
      <c r="H29" s="54">
        <v>4380</v>
      </c>
      <c r="I29" s="55" t="s">
        <v>17</v>
      </c>
      <c r="J29" s="99">
        <v>1</v>
      </c>
      <c r="K29" s="97"/>
      <c r="L29" s="108">
        <v>278000000</v>
      </c>
      <c r="M29" s="108">
        <v>278000000</v>
      </c>
      <c r="N29" s="64" t="s">
        <v>17</v>
      </c>
      <c r="O29" s="65">
        <v>43089</v>
      </c>
      <c r="P29" s="55">
        <v>10</v>
      </c>
      <c r="Q29" s="55" t="s">
        <v>76</v>
      </c>
      <c r="R29"/>
    </row>
    <row r="30" spans="1:1024" x14ac:dyDescent="0.2">
      <c r="A30" s="10"/>
      <c r="B30" s="10"/>
      <c r="C30" s="52"/>
      <c r="D30" s="10"/>
      <c r="E30" s="78"/>
      <c r="F30" s="62"/>
      <c r="G30" s="54"/>
      <c r="H30" s="54"/>
      <c r="I30" s="55"/>
      <c r="J30" s="99"/>
      <c r="K30" s="110"/>
      <c r="L30" s="108"/>
      <c r="M30" s="108"/>
      <c r="N30" s="64"/>
      <c r="O30" s="65"/>
      <c r="P30" s="55"/>
      <c r="Q30" s="55"/>
      <c r="R30"/>
    </row>
    <row r="31" spans="1:1024" x14ac:dyDescent="0.2">
      <c r="A31" s="10"/>
      <c r="B31" s="52" t="s">
        <v>81</v>
      </c>
      <c r="C31" s="52"/>
      <c r="D31" s="10"/>
      <c r="E31" s="109" t="s">
        <v>126</v>
      </c>
      <c r="F31" s="62"/>
      <c r="G31" s="54"/>
      <c r="H31" s="54"/>
      <c r="I31" s="55"/>
      <c r="J31" s="99"/>
      <c r="K31" s="110"/>
      <c r="L31" s="108"/>
      <c r="M31" s="108"/>
      <c r="N31" s="64"/>
      <c r="O31" s="65"/>
      <c r="P31" s="55"/>
      <c r="Q31" s="55"/>
      <c r="R31"/>
    </row>
    <row r="32" spans="1:1024" ht="25.5" x14ac:dyDescent="0.2">
      <c r="A32" s="10"/>
      <c r="B32" s="10"/>
      <c r="C32" s="52"/>
      <c r="D32" s="10"/>
      <c r="E32" s="78" t="s">
        <v>127</v>
      </c>
      <c r="F32" s="62">
        <v>43089</v>
      </c>
      <c r="G32" s="54" t="s">
        <v>75</v>
      </c>
      <c r="H32" s="54">
        <v>4380</v>
      </c>
      <c r="I32" s="55" t="s">
        <v>17</v>
      </c>
      <c r="J32" s="99">
        <v>1</v>
      </c>
      <c r="K32" s="110"/>
      <c r="L32" s="108">
        <v>42000000</v>
      </c>
      <c r="M32" s="108">
        <v>42000000</v>
      </c>
      <c r="N32" s="64" t="s">
        <v>17</v>
      </c>
      <c r="O32" s="65">
        <v>43089</v>
      </c>
      <c r="P32" s="55">
        <v>10</v>
      </c>
      <c r="Q32" s="55" t="s">
        <v>76</v>
      </c>
      <c r="R32"/>
    </row>
    <row r="33" spans="1:18" x14ac:dyDescent="0.2">
      <c r="A33" s="10"/>
      <c r="B33" s="10"/>
      <c r="C33" s="10"/>
      <c r="D33" s="10"/>
      <c r="E33" s="54"/>
      <c r="F33" s="54"/>
      <c r="G33" s="54"/>
      <c r="H33" s="54"/>
      <c r="I33" s="54"/>
      <c r="J33" s="55"/>
      <c r="K33" s="148"/>
      <c r="L33" s="148"/>
      <c r="M33" s="61"/>
      <c r="N33" s="59"/>
      <c r="O33" s="54"/>
      <c r="P33" s="54"/>
      <c r="Q33" s="55"/>
      <c r="R33"/>
    </row>
    <row r="34" spans="1:18" x14ac:dyDescent="0.2">
      <c r="A34" s="52" t="s">
        <v>77</v>
      </c>
      <c r="B34" s="52"/>
      <c r="C34" s="52"/>
      <c r="D34" s="52"/>
      <c r="E34" s="53" t="s">
        <v>78</v>
      </c>
      <c r="F34" s="54"/>
      <c r="G34" s="54"/>
      <c r="H34" s="54"/>
      <c r="I34" s="54"/>
      <c r="J34" s="55"/>
      <c r="K34" s="101"/>
      <c r="L34" s="102"/>
      <c r="M34" s="61"/>
      <c r="N34" s="59"/>
      <c r="O34" s="54"/>
      <c r="P34" s="54"/>
      <c r="Q34" s="55"/>
      <c r="R34"/>
    </row>
    <row r="35" spans="1:18" x14ac:dyDescent="0.2">
      <c r="A35" s="52"/>
      <c r="B35" s="52" t="s">
        <v>79</v>
      </c>
      <c r="C35" s="52"/>
      <c r="D35" s="52"/>
      <c r="E35" s="53" t="s">
        <v>80</v>
      </c>
      <c r="F35" s="54"/>
      <c r="G35" s="54"/>
      <c r="H35" s="54"/>
      <c r="I35" s="54"/>
      <c r="J35" s="55"/>
      <c r="K35" s="101"/>
      <c r="L35" s="102"/>
      <c r="M35" s="61"/>
      <c r="N35" s="59"/>
      <c r="O35" s="54"/>
      <c r="P35" s="54"/>
      <c r="Q35" s="55"/>
      <c r="R35"/>
    </row>
    <row r="36" spans="1:18" x14ac:dyDescent="0.2">
      <c r="A36" s="52"/>
      <c r="B36" s="52"/>
      <c r="C36" s="52" t="s">
        <v>81</v>
      </c>
      <c r="D36" s="52"/>
      <c r="E36" s="53" t="s">
        <v>82</v>
      </c>
      <c r="F36" s="54"/>
      <c r="G36" s="54"/>
      <c r="H36" s="54"/>
      <c r="I36" s="54"/>
      <c r="J36" s="55"/>
      <c r="K36" s="101"/>
      <c r="L36" s="102"/>
      <c r="M36" s="61"/>
      <c r="N36" s="59"/>
      <c r="O36" s="54"/>
      <c r="P36" s="54"/>
      <c r="Q36" s="55"/>
      <c r="R36"/>
    </row>
    <row r="37" spans="1:18" x14ac:dyDescent="0.2">
      <c r="A37" s="52"/>
      <c r="B37" s="52"/>
      <c r="C37" s="52"/>
      <c r="D37" s="52"/>
      <c r="E37" s="54" t="s">
        <v>109</v>
      </c>
      <c r="F37" s="62">
        <v>42160</v>
      </c>
      <c r="G37" s="55" t="s">
        <v>75</v>
      </c>
      <c r="H37" s="54">
        <v>837</v>
      </c>
      <c r="I37" s="55" t="s">
        <v>17</v>
      </c>
      <c r="J37" s="55">
        <v>1</v>
      </c>
      <c r="K37" s="126">
        <v>1600000</v>
      </c>
      <c r="L37" s="126"/>
      <c r="M37" s="63">
        <f>+K37*J37</f>
        <v>1600000</v>
      </c>
      <c r="N37" s="64" t="s">
        <v>17</v>
      </c>
      <c r="O37" s="65">
        <v>42160</v>
      </c>
      <c r="P37" s="55">
        <v>10</v>
      </c>
      <c r="Q37" s="55" t="s">
        <v>76</v>
      </c>
      <c r="R37"/>
    </row>
    <row r="38" spans="1:18" x14ac:dyDescent="0.2">
      <c r="A38" s="52"/>
      <c r="B38" s="52"/>
      <c r="C38" s="52"/>
      <c r="D38" s="52"/>
      <c r="E38" s="54"/>
      <c r="F38" s="62"/>
      <c r="G38" s="55"/>
      <c r="H38" s="54"/>
      <c r="I38" s="55"/>
      <c r="J38" s="55"/>
      <c r="K38" s="97"/>
      <c r="L38" s="98"/>
      <c r="M38" s="103"/>
      <c r="N38" s="64"/>
      <c r="O38" s="65"/>
      <c r="P38" s="55"/>
      <c r="Q38" s="55"/>
      <c r="R38"/>
    </row>
    <row r="39" spans="1:18" x14ac:dyDescent="0.2">
      <c r="A39" s="52"/>
      <c r="B39" s="52"/>
      <c r="C39" s="52" t="s">
        <v>84</v>
      </c>
      <c r="D39" s="52"/>
      <c r="E39" s="53" t="s">
        <v>85</v>
      </c>
      <c r="F39" s="62"/>
      <c r="G39" s="55"/>
      <c r="H39" s="54"/>
      <c r="I39" s="55"/>
      <c r="J39" s="55"/>
      <c r="K39" s="97"/>
      <c r="L39" s="98"/>
      <c r="M39" s="103"/>
      <c r="N39" s="64"/>
      <c r="O39" s="65"/>
      <c r="P39" s="55"/>
      <c r="Q39" s="55"/>
      <c r="R39"/>
    </row>
    <row r="40" spans="1:18" x14ac:dyDescent="0.2">
      <c r="A40" s="52"/>
      <c r="B40" s="52"/>
      <c r="C40" s="52"/>
      <c r="D40" s="52"/>
      <c r="E40" s="54" t="s">
        <v>116</v>
      </c>
      <c r="F40" s="62">
        <v>43054</v>
      </c>
      <c r="G40" s="55" t="s">
        <v>75</v>
      </c>
      <c r="H40" s="54">
        <v>57</v>
      </c>
      <c r="I40" s="55" t="s">
        <v>17</v>
      </c>
      <c r="J40" s="55">
        <v>2</v>
      </c>
      <c r="K40" s="97"/>
      <c r="L40" s="98">
        <v>980000</v>
      </c>
      <c r="M40" s="103">
        <v>1960000</v>
      </c>
      <c r="N40" s="64" t="s">
        <v>17</v>
      </c>
      <c r="O40" s="65">
        <v>43054</v>
      </c>
      <c r="P40" s="55">
        <v>10</v>
      </c>
      <c r="Q40" s="55" t="s">
        <v>76</v>
      </c>
      <c r="R40"/>
    </row>
    <row r="41" spans="1:18" x14ac:dyDescent="0.2">
      <c r="A41" s="52"/>
      <c r="B41" s="52"/>
      <c r="C41" s="52"/>
      <c r="D41" s="52"/>
      <c r="E41" s="54"/>
      <c r="F41" s="62"/>
      <c r="G41" s="55"/>
      <c r="H41" s="54"/>
      <c r="I41" s="55"/>
      <c r="J41" s="55"/>
      <c r="K41" s="97"/>
      <c r="L41" s="98"/>
      <c r="M41" s="103"/>
      <c r="N41" s="64"/>
      <c r="O41" s="65"/>
      <c r="P41" s="55"/>
      <c r="Q41" s="55"/>
      <c r="R41"/>
    </row>
    <row r="42" spans="1:18" x14ac:dyDescent="0.2">
      <c r="A42" s="52"/>
      <c r="B42" s="52"/>
      <c r="C42" s="52" t="s">
        <v>87</v>
      </c>
      <c r="D42" s="52"/>
      <c r="E42" s="53" t="s">
        <v>88</v>
      </c>
      <c r="F42" s="54"/>
      <c r="G42" s="54"/>
      <c r="H42" s="54"/>
      <c r="I42" s="54"/>
      <c r="J42" s="55"/>
      <c r="K42" s="101"/>
      <c r="L42" s="102"/>
      <c r="M42" s="61"/>
      <c r="N42" s="59"/>
      <c r="O42" s="54"/>
      <c r="P42" s="54"/>
      <c r="Q42" s="55"/>
      <c r="R42"/>
    </row>
    <row r="43" spans="1:18" x14ac:dyDescent="0.2">
      <c r="A43" s="52"/>
      <c r="B43" s="52"/>
      <c r="C43" s="52"/>
      <c r="D43" s="52"/>
      <c r="E43" s="54" t="s">
        <v>112</v>
      </c>
      <c r="F43" s="62">
        <v>42160</v>
      </c>
      <c r="G43" s="55" t="s">
        <v>75</v>
      </c>
      <c r="H43" s="54">
        <v>837</v>
      </c>
      <c r="I43" s="55" t="s">
        <v>17</v>
      </c>
      <c r="J43" s="55">
        <v>1</v>
      </c>
      <c r="K43" s="126">
        <v>870000</v>
      </c>
      <c r="L43" s="126"/>
      <c r="M43" s="63">
        <f>+K43*J43</f>
        <v>870000</v>
      </c>
      <c r="N43" s="64" t="s">
        <v>17</v>
      </c>
      <c r="O43" s="65">
        <v>42160</v>
      </c>
      <c r="P43" s="55">
        <v>10</v>
      </c>
      <c r="Q43" s="55" t="s">
        <v>76</v>
      </c>
      <c r="R43"/>
    </row>
    <row r="44" spans="1:18" x14ac:dyDescent="0.2">
      <c r="A44" s="52"/>
      <c r="B44" s="52"/>
      <c r="C44" s="52"/>
      <c r="D44" s="52"/>
      <c r="E44" s="54"/>
      <c r="F44" s="62"/>
      <c r="G44" s="55"/>
      <c r="H44" s="54"/>
      <c r="I44" s="55"/>
      <c r="J44" s="55"/>
      <c r="K44" s="97"/>
      <c r="L44" s="98"/>
      <c r="M44" s="103"/>
      <c r="N44" s="64"/>
      <c r="O44" s="65"/>
      <c r="P44" s="55"/>
      <c r="Q44" s="55"/>
      <c r="R44"/>
    </row>
    <row r="45" spans="1:18" x14ac:dyDescent="0.2">
      <c r="A45" s="52"/>
      <c r="B45" s="52"/>
      <c r="C45" s="52" t="s">
        <v>90</v>
      </c>
      <c r="D45" s="52"/>
      <c r="E45" s="53" t="s">
        <v>91</v>
      </c>
      <c r="F45" s="62"/>
      <c r="G45" s="55"/>
      <c r="H45" s="54"/>
      <c r="I45" s="55"/>
      <c r="J45" s="55"/>
      <c r="K45" s="97"/>
      <c r="L45" s="98"/>
      <c r="M45" s="103"/>
      <c r="N45" s="64"/>
      <c r="O45" s="65"/>
      <c r="P45" s="55"/>
      <c r="Q45" s="55"/>
      <c r="R45"/>
    </row>
    <row r="46" spans="1:18" x14ac:dyDescent="0.2">
      <c r="A46" s="52"/>
      <c r="B46" s="52"/>
      <c r="C46" s="52"/>
      <c r="D46" s="52"/>
      <c r="E46" s="54" t="s">
        <v>113</v>
      </c>
      <c r="F46" s="62">
        <v>43054</v>
      </c>
      <c r="G46" s="55" t="s">
        <v>75</v>
      </c>
      <c r="H46" s="54">
        <v>61</v>
      </c>
      <c r="I46" s="55" t="s">
        <v>17</v>
      </c>
      <c r="J46" s="55">
        <v>1</v>
      </c>
      <c r="K46" s="97"/>
      <c r="L46" s="98">
        <v>980000</v>
      </c>
      <c r="M46" s="103">
        <v>980000</v>
      </c>
      <c r="N46" s="64" t="s">
        <v>17</v>
      </c>
      <c r="O46" s="65">
        <v>43054</v>
      </c>
      <c r="P46" s="55">
        <v>10</v>
      </c>
      <c r="Q46" s="55" t="s">
        <v>76</v>
      </c>
      <c r="R46"/>
    </row>
    <row r="47" spans="1:18" x14ac:dyDescent="0.2">
      <c r="A47" s="52"/>
      <c r="B47" s="52"/>
      <c r="C47" s="52"/>
      <c r="D47" s="52"/>
      <c r="E47" s="54"/>
      <c r="F47" s="62"/>
      <c r="G47" s="55"/>
      <c r="H47" s="54"/>
      <c r="I47" s="55"/>
      <c r="J47" s="55"/>
      <c r="K47" s="97"/>
      <c r="L47" s="98"/>
      <c r="M47" s="103"/>
      <c r="N47" s="64"/>
      <c r="O47" s="65"/>
      <c r="P47" s="55"/>
      <c r="Q47" s="55"/>
      <c r="R47"/>
    </row>
    <row r="48" spans="1:18" x14ac:dyDescent="0.2">
      <c r="A48" s="52"/>
      <c r="B48" s="52"/>
      <c r="C48" s="52" t="s">
        <v>93</v>
      </c>
      <c r="D48" s="52"/>
      <c r="E48" s="53" t="s">
        <v>94</v>
      </c>
      <c r="F48" s="54"/>
      <c r="G48" s="54"/>
      <c r="H48" s="54"/>
      <c r="I48" s="54"/>
      <c r="J48" s="55"/>
      <c r="K48" s="101"/>
      <c r="L48" s="102"/>
      <c r="M48" s="61"/>
      <c r="N48" s="59"/>
      <c r="O48" s="54"/>
      <c r="P48" s="54"/>
      <c r="Q48" s="55"/>
      <c r="R48"/>
    </row>
    <row r="49" spans="1:18" x14ac:dyDescent="0.2">
      <c r="A49" s="52"/>
      <c r="B49" s="52"/>
      <c r="C49" s="52"/>
      <c r="D49" s="52"/>
      <c r="E49" s="54" t="s">
        <v>114</v>
      </c>
      <c r="F49" s="62">
        <v>42160</v>
      </c>
      <c r="G49" s="55" t="s">
        <v>75</v>
      </c>
      <c r="H49" s="54">
        <v>837</v>
      </c>
      <c r="I49" s="55" t="s">
        <v>17</v>
      </c>
      <c r="J49" s="55">
        <v>2</v>
      </c>
      <c r="K49" s="126">
        <v>250000</v>
      </c>
      <c r="L49" s="126"/>
      <c r="M49" s="63">
        <f>+K49*J49</f>
        <v>500000</v>
      </c>
      <c r="N49" s="64" t="s">
        <v>17</v>
      </c>
      <c r="O49" s="65">
        <v>42160</v>
      </c>
      <c r="P49" s="55">
        <v>10</v>
      </c>
      <c r="Q49" s="55" t="s">
        <v>76</v>
      </c>
      <c r="R49"/>
    </row>
    <row r="50" spans="1:18" x14ac:dyDescent="0.2">
      <c r="A50" s="10"/>
      <c r="B50" s="10"/>
      <c r="C50" s="10"/>
      <c r="D50" s="10"/>
      <c r="E50" s="79"/>
      <c r="F50" s="79"/>
      <c r="G50" s="79"/>
      <c r="H50" s="79"/>
      <c r="I50" s="79"/>
      <c r="J50" s="80"/>
      <c r="K50" s="111"/>
      <c r="L50" s="112"/>
      <c r="M50" s="61"/>
      <c r="N50" s="83"/>
      <c r="O50" s="79"/>
      <c r="P50" s="79"/>
      <c r="Q50" s="80"/>
      <c r="R50"/>
    </row>
    <row r="51" spans="1:18" x14ac:dyDescent="0.2">
      <c r="A51" s="10"/>
      <c r="B51" s="10"/>
      <c r="C51" s="10"/>
      <c r="D51" s="10"/>
      <c r="E51" s="79"/>
      <c r="F51" s="79"/>
      <c r="G51" s="79"/>
      <c r="H51" s="79"/>
      <c r="I51" s="79"/>
      <c r="J51" s="80"/>
      <c r="K51" s="111"/>
      <c r="L51" s="112"/>
      <c r="M51" s="61"/>
      <c r="N51" s="83"/>
      <c r="O51" s="79"/>
      <c r="P51" s="79"/>
      <c r="Q51" s="80"/>
      <c r="R51"/>
    </row>
    <row r="52" spans="1:18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143"/>
      <c r="L52" s="143"/>
      <c r="M52" s="84"/>
      <c r="N52" s="84"/>
      <c r="O52" s="79"/>
      <c r="P52" s="79"/>
      <c r="Q52" s="79"/>
      <c r="R52"/>
    </row>
    <row r="53" spans="1:18" ht="16.5" customHeight="1" x14ac:dyDescent="0.2">
      <c r="A53" s="79"/>
      <c r="B53" s="79"/>
      <c r="C53" s="79"/>
      <c r="D53" s="79"/>
      <c r="E53" s="85" t="s">
        <v>97</v>
      </c>
      <c r="F53" s="79"/>
      <c r="G53" s="79"/>
      <c r="H53" s="79"/>
      <c r="I53" s="79"/>
      <c r="J53" s="79"/>
      <c r="K53" s="125"/>
      <c r="L53" s="125"/>
      <c r="M53" s="86">
        <f>SUM(M18:M52)</f>
        <v>385260000</v>
      </c>
      <c r="N53" s="87"/>
      <c r="O53" s="79"/>
      <c r="P53" s="79"/>
      <c r="Q53" s="79"/>
      <c r="R53" s="50"/>
    </row>
  </sheetData>
  <mergeCells count="31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0:L20"/>
    <mergeCell ref="K21:L21"/>
    <mergeCell ref="K25:L25"/>
    <mergeCell ref="K33:L33"/>
    <mergeCell ref="K37:L37"/>
    <mergeCell ref="K43:L43"/>
    <mergeCell ref="K49:L49"/>
    <mergeCell ref="K52:L52"/>
    <mergeCell ref="K53:L53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54" max="16383" man="1"/>
  </rowBreaks>
  <colBreaks count="1" manualBreakCount="1">
    <brk id="1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5"/>
  <sheetViews>
    <sheetView showGridLines="0" view="pageBreakPreview" zoomScale="65" zoomScaleNormal="80" zoomScalePageLayoutView="65" workbookViewId="0">
      <selection activeCell="A34" sqref="A34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0.8554687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128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98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26">
        <v>3850000</v>
      </c>
      <c r="L21" s="126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/>
      <c r="F22" s="62"/>
      <c r="G22" s="54"/>
      <c r="H22" s="54"/>
      <c r="I22" s="55"/>
      <c r="J22" s="55"/>
      <c r="K22" s="97"/>
      <c r="L22" s="98"/>
      <c r="M22" s="10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87</v>
      </c>
      <c r="D23" s="52"/>
      <c r="E23" s="96" t="s">
        <v>107</v>
      </c>
      <c r="F23" s="54"/>
      <c r="G23" s="54"/>
      <c r="H23" s="54"/>
      <c r="I23" s="54"/>
      <c r="J23" s="55"/>
      <c r="K23" s="99"/>
      <c r="L23" s="100"/>
      <c r="M23" s="61"/>
      <c r="N23" s="59"/>
      <c r="O23" s="54"/>
      <c r="P23" s="54"/>
      <c r="Q23" s="55"/>
      <c r="R23"/>
    </row>
    <row r="24" spans="1:1024" x14ac:dyDescent="0.2">
      <c r="A24" s="10"/>
      <c r="B24" s="10"/>
      <c r="C24" s="10"/>
      <c r="D24" s="10"/>
      <c r="E24" s="54" t="s">
        <v>108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26">
        <v>500000</v>
      </c>
      <c r="L24" s="126"/>
      <c r="M24" s="63">
        <f>+K24*J24</f>
        <v>500000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54"/>
      <c r="F25" s="54"/>
      <c r="G25" s="54"/>
      <c r="H25" s="54"/>
      <c r="I25" s="54"/>
      <c r="J25" s="55"/>
      <c r="K25" s="125"/>
      <c r="L25" s="125"/>
      <c r="M25" s="61"/>
      <c r="N25" s="59"/>
      <c r="O25" s="54"/>
      <c r="P25" s="54"/>
      <c r="Q25" s="55"/>
      <c r="R25"/>
    </row>
    <row r="26" spans="1:1024" x14ac:dyDescent="0.2">
      <c r="A26" s="52" t="s">
        <v>77</v>
      </c>
      <c r="B26" s="52"/>
      <c r="C26" s="52"/>
      <c r="D26" s="52"/>
      <c r="E26" s="53" t="s">
        <v>78</v>
      </c>
      <c r="F26" s="62"/>
      <c r="G26" s="54"/>
      <c r="H26" s="54"/>
      <c r="I26" s="54"/>
      <c r="J26" s="55"/>
      <c r="K26" s="126"/>
      <c r="L26" s="126"/>
      <c r="M26" s="63"/>
      <c r="N26" s="54"/>
      <c r="O26" s="65"/>
      <c r="P26" s="55"/>
      <c r="Q26" s="55"/>
      <c r="R26"/>
    </row>
    <row r="27" spans="1:1024" x14ac:dyDescent="0.2">
      <c r="A27" s="52"/>
      <c r="B27" s="52" t="s">
        <v>79</v>
      </c>
      <c r="C27" s="52"/>
      <c r="D27" s="52"/>
      <c r="E27" s="53" t="s">
        <v>80</v>
      </c>
      <c r="F27" s="54"/>
      <c r="G27" s="54"/>
      <c r="H27" s="54"/>
      <c r="I27" s="54"/>
      <c r="J27" s="55"/>
      <c r="K27" s="125"/>
      <c r="L27" s="125"/>
      <c r="M27" s="61"/>
      <c r="N27" s="59"/>
      <c r="O27" s="54"/>
      <c r="P27" s="54"/>
      <c r="Q27" s="55"/>
      <c r="R27"/>
    </row>
    <row r="28" spans="1:1024" x14ac:dyDescent="0.2">
      <c r="A28" s="52"/>
      <c r="B28" s="52"/>
      <c r="C28" s="52" t="s">
        <v>87</v>
      </c>
      <c r="D28" s="52"/>
      <c r="E28" s="53" t="s">
        <v>88</v>
      </c>
      <c r="F28" s="54"/>
      <c r="G28" s="54"/>
      <c r="H28" s="54"/>
      <c r="I28" s="54"/>
      <c r="J28" s="55"/>
      <c r="K28" s="101"/>
      <c r="L28" s="102"/>
      <c r="M28" s="61"/>
      <c r="N28" s="59"/>
      <c r="O28" s="54"/>
      <c r="P28" s="54"/>
      <c r="Q28" s="55"/>
      <c r="R28"/>
    </row>
    <row r="29" spans="1:1024" x14ac:dyDescent="0.2">
      <c r="A29" s="52"/>
      <c r="B29" s="52"/>
      <c r="C29" s="52"/>
      <c r="D29" s="52"/>
      <c r="E29" s="54" t="s">
        <v>111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1</v>
      </c>
      <c r="K29" s="126">
        <v>550000</v>
      </c>
      <c r="L29" s="126"/>
      <c r="M29" s="63">
        <f>+K29*J29</f>
        <v>550000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52"/>
      <c r="B30" s="52"/>
      <c r="C30" s="52"/>
      <c r="D30" s="52"/>
      <c r="E30" s="54"/>
      <c r="F30" s="62"/>
      <c r="G30" s="55"/>
      <c r="H30" s="54"/>
      <c r="I30" s="55"/>
      <c r="J30" s="55"/>
      <c r="K30" s="97"/>
      <c r="L30" s="98"/>
      <c r="M30" s="103"/>
      <c r="N30" s="64"/>
      <c r="O30" s="65"/>
      <c r="P30" s="55"/>
      <c r="Q30" s="55"/>
      <c r="R30"/>
    </row>
    <row r="31" spans="1:1024" x14ac:dyDescent="0.2">
      <c r="A31" s="52"/>
      <c r="B31" s="52"/>
      <c r="C31" s="52" t="s">
        <v>90</v>
      </c>
      <c r="D31" s="52"/>
      <c r="E31" s="53" t="s">
        <v>91</v>
      </c>
      <c r="F31" s="62"/>
      <c r="G31" s="55"/>
      <c r="H31" s="54"/>
      <c r="I31" s="55"/>
      <c r="J31" s="55"/>
      <c r="K31" s="97"/>
      <c r="L31" s="98"/>
      <c r="M31" s="103"/>
      <c r="N31" s="64"/>
      <c r="O31" s="65"/>
      <c r="P31" s="55"/>
      <c r="Q31" s="55"/>
      <c r="R31"/>
    </row>
    <row r="32" spans="1:1024" x14ac:dyDescent="0.2">
      <c r="A32" s="52"/>
      <c r="B32" s="52"/>
      <c r="C32" s="52"/>
      <c r="D32" s="52"/>
      <c r="E32" s="54" t="s">
        <v>129</v>
      </c>
      <c r="F32" s="62">
        <v>43054</v>
      </c>
      <c r="G32" s="55" t="s">
        <v>75</v>
      </c>
      <c r="H32" s="54">
        <v>60</v>
      </c>
      <c r="I32" s="55" t="s">
        <v>17</v>
      </c>
      <c r="J32" s="55">
        <v>2</v>
      </c>
      <c r="K32" s="97"/>
      <c r="L32" s="98">
        <v>600000</v>
      </c>
      <c r="M32" s="103">
        <v>1200000</v>
      </c>
      <c r="N32" s="64" t="s">
        <v>17</v>
      </c>
      <c r="O32" s="65">
        <v>43054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4" t="s">
        <v>113</v>
      </c>
      <c r="F33" s="62">
        <v>43054</v>
      </c>
      <c r="G33" s="55" t="s">
        <v>75</v>
      </c>
      <c r="H33" s="54">
        <v>61</v>
      </c>
      <c r="I33" s="55" t="s">
        <v>17</v>
      </c>
      <c r="J33" s="55">
        <v>3</v>
      </c>
      <c r="K33" s="97"/>
      <c r="L33" s="98">
        <v>980000</v>
      </c>
      <c r="M33" s="103">
        <v>2940000</v>
      </c>
      <c r="N33" s="64" t="s">
        <v>17</v>
      </c>
      <c r="O33" s="65">
        <v>43054</v>
      </c>
      <c r="P33" s="55">
        <v>10</v>
      </c>
      <c r="Q33" s="55" t="s">
        <v>76</v>
      </c>
      <c r="R33"/>
    </row>
    <row r="34" spans="1:18" x14ac:dyDescent="0.2">
      <c r="A34" s="52"/>
      <c r="B34" s="52"/>
      <c r="C34" s="52"/>
      <c r="D34" s="52"/>
      <c r="E34" s="54" t="s">
        <v>130</v>
      </c>
      <c r="F34" s="62">
        <v>43054</v>
      </c>
      <c r="G34" s="55" t="s">
        <v>75</v>
      </c>
      <c r="H34" s="54">
        <v>61</v>
      </c>
      <c r="I34" s="55" t="s">
        <v>17</v>
      </c>
      <c r="J34" s="55">
        <v>1</v>
      </c>
      <c r="K34" s="97"/>
      <c r="L34" s="98">
        <v>250000</v>
      </c>
      <c r="M34" s="103">
        <v>250000</v>
      </c>
      <c r="N34" s="64" t="s">
        <v>17</v>
      </c>
      <c r="O34" s="65">
        <v>43054</v>
      </c>
      <c r="P34" s="55">
        <v>10</v>
      </c>
      <c r="Q34" s="55" t="s">
        <v>76</v>
      </c>
      <c r="R34"/>
    </row>
    <row r="35" spans="1:18" x14ac:dyDescent="0.2">
      <c r="A35" s="52"/>
      <c r="B35" s="52"/>
      <c r="C35" s="52"/>
      <c r="D35" s="52"/>
      <c r="E35" s="54" t="s">
        <v>113</v>
      </c>
      <c r="F35" s="62">
        <v>43054</v>
      </c>
      <c r="G35" s="55" t="s">
        <v>75</v>
      </c>
      <c r="H35" s="54">
        <v>61</v>
      </c>
      <c r="I35" s="55" t="s">
        <v>17</v>
      </c>
      <c r="J35" s="55">
        <v>3</v>
      </c>
      <c r="K35" s="97"/>
      <c r="L35" s="98">
        <v>980000</v>
      </c>
      <c r="M35" s="103">
        <v>2940000</v>
      </c>
      <c r="N35" s="64" t="s">
        <v>17</v>
      </c>
      <c r="O35" s="65">
        <v>43054</v>
      </c>
      <c r="P35" s="55">
        <v>10</v>
      </c>
      <c r="Q35" s="55" t="s">
        <v>76</v>
      </c>
      <c r="R35"/>
    </row>
    <row r="36" spans="1:18" x14ac:dyDescent="0.2">
      <c r="A36" s="52"/>
      <c r="B36" s="52"/>
      <c r="C36" s="52"/>
      <c r="D36" s="52"/>
      <c r="E36" s="54"/>
      <c r="F36" s="62"/>
      <c r="G36" s="55"/>
      <c r="H36" s="54"/>
      <c r="I36" s="55"/>
      <c r="J36" s="55"/>
      <c r="K36" s="97"/>
      <c r="L36" s="98"/>
      <c r="M36" s="103"/>
      <c r="N36" s="64"/>
      <c r="O36" s="65"/>
      <c r="P36" s="55"/>
      <c r="Q36" s="55"/>
      <c r="R36"/>
    </row>
    <row r="37" spans="1:18" x14ac:dyDescent="0.2">
      <c r="A37" s="52"/>
      <c r="B37" s="52"/>
      <c r="C37" s="52" t="s">
        <v>93</v>
      </c>
      <c r="D37" s="52"/>
      <c r="E37" s="53" t="s">
        <v>94</v>
      </c>
      <c r="F37" s="54"/>
      <c r="G37" s="54"/>
      <c r="H37" s="54"/>
      <c r="I37" s="54"/>
      <c r="J37" s="55"/>
      <c r="K37" s="101"/>
      <c r="L37" s="102"/>
      <c r="M37" s="61"/>
      <c r="N37" s="59"/>
      <c r="O37" s="54"/>
      <c r="P37" s="54"/>
      <c r="Q37" s="55"/>
      <c r="R37"/>
    </row>
    <row r="38" spans="1:18" x14ac:dyDescent="0.2">
      <c r="A38" s="52"/>
      <c r="B38" s="52"/>
      <c r="C38" s="52"/>
      <c r="D38" s="52"/>
      <c r="E38" s="54" t="s">
        <v>114</v>
      </c>
      <c r="F38" s="62">
        <v>42160</v>
      </c>
      <c r="G38" s="55" t="s">
        <v>75</v>
      </c>
      <c r="H38" s="54">
        <v>837</v>
      </c>
      <c r="I38" s="55" t="s">
        <v>17</v>
      </c>
      <c r="J38" s="55">
        <v>1</v>
      </c>
      <c r="K38" s="126">
        <v>250000</v>
      </c>
      <c r="L38" s="126"/>
      <c r="M38" s="63">
        <f>+K38*J38</f>
        <v>250000</v>
      </c>
      <c r="N38" s="64" t="s">
        <v>17</v>
      </c>
      <c r="O38" s="65">
        <v>42160</v>
      </c>
      <c r="P38" s="55">
        <v>10</v>
      </c>
      <c r="Q38" s="55" t="s">
        <v>76</v>
      </c>
      <c r="R38"/>
    </row>
    <row r="39" spans="1:18" x14ac:dyDescent="0.2">
      <c r="A39" s="52"/>
      <c r="B39" s="52"/>
      <c r="C39" s="52"/>
      <c r="D39" s="52"/>
      <c r="E39" s="53"/>
      <c r="F39" s="54"/>
      <c r="G39" s="54"/>
      <c r="H39" s="54"/>
      <c r="I39" s="54"/>
      <c r="J39" s="55"/>
      <c r="K39" s="99"/>
      <c r="L39" s="100"/>
      <c r="M39" s="61"/>
      <c r="N39" s="59"/>
      <c r="O39" s="54"/>
      <c r="P39" s="54"/>
      <c r="Q39" s="55"/>
      <c r="R39"/>
    </row>
    <row r="40" spans="1:18" x14ac:dyDescent="0.2">
      <c r="A40" s="52"/>
      <c r="B40" s="52"/>
      <c r="C40" s="52"/>
      <c r="D40" s="52"/>
      <c r="E40" s="53"/>
      <c r="F40" s="79"/>
      <c r="G40" s="79"/>
      <c r="H40" s="79"/>
      <c r="I40" s="79"/>
      <c r="J40" s="80"/>
      <c r="K40" s="111"/>
      <c r="L40" s="112"/>
      <c r="M40" s="61"/>
      <c r="N40" s="83"/>
      <c r="O40" s="79"/>
      <c r="P40" s="79"/>
      <c r="Q40" s="80"/>
      <c r="R40"/>
    </row>
    <row r="41" spans="1:18" x14ac:dyDescent="0.2">
      <c r="A41" s="52"/>
      <c r="B41" s="52"/>
      <c r="C41" s="52"/>
      <c r="D41" s="52"/>
      <c r="E41" s="53"/>
      <c r="F41" s="79"/>
      <c r="G41" s="79"/>
      <c r="H41" s="79"/>
      <c r="I41" s="79"/>
      <c r="J41" s="80"/>
      <c r="K41" s="111"/>
      <c r="L41" s="112"/>
      <c r="M41" s="61"/>
      <c r="N41" s="83"/>
      <c r="O41" s="79"/>
      <c r="P41" s="79"/>
      <c r="Q41" s="80"/>
      <c r="R41"/>
    </row>
    <row r="42" spans="1:18" x14ac:dyDescent="0.2">
      <c r="A42" s="52"/>
      <c r="B42" s="52"/>
      <c r="C42" s="52"/>
      <c r="D42" s="52"/>
      <c r="E42" s="53"/>
      <c r="F42" s="79"/>
      <c r="G42" s="79"/>
      <c r="H42" s="79"/>
      <c r="I42" s="79"/>
      <c r="J42" s="80"/>
      <c r="K42" s="111"/>
      <c r="L42" s="112"/>
      <c r="M42" s="61"/>
      <c r="N42" s="83"/>
      <c r="O42" s="79"/>
      <c r="P42" s="79"/>
      <c r="Q42" s="80"/>
      <c r="R42"/>
    </row>
    <row r="43" spans="1:18" x14ac:dyDescent="0.2">
      <c r="A43" s="10"/>
      <c r="B43" s="10"/>
      <c r="C43" s="10"/>
      <c r="D43" s="10"/>
      <c r="E43" s="79"/>
      <c r="F43" s="79"/>
      <c r="G43" s="79"/>
      <c r="H43" s="79"/>
      <c r="I43" s="79"/>
      <c r="J43" s="80"/>
      <c r="K43" s="111"/>
      <c r="L43" s="112"/>
      <c r="M43" s="61"/>
      <c r="N43" s="83"/>
      <c r="O43" s="79"/>
      <c r="P43" s="79"/>
      <c r="Q43" s="80"/>
      <c r="R43"/>
    </row>
    <row r="44" spans="1:18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143"/>
      <c r="L44" s="143"/>
      <c r="M44" s="84"/>
      <c r="N44" s="84"/>
      <c r="O44" s="79"/>
      <c r="P44" s="79"/>
      <c r="Q44" s="79"/>
      <c r="R44"/>
    </row>
    <row r="45" spans="1:18" ht="16.5" customHeight="1" x14ac:dyDescent="0.2">
      <c r="A45" s="79"/>
      <c r="B45" s="79"/>
      <c r="C45" s="79"/>
      <c r="D45" s="79"/>
      <c r="E45" s="85" t="s">
        <v>97</v>
      </c>
      <c r="F45" s="79"/>
      <c r="G45" s="79"/>
      <c r="H45" s="79"/>
      <c r="I45" s="79"/>
      <c r="J45" s="79"/>
      <c r="K45" s="125"/>
      <c r="L45" s="125"/>
      <c r="M45" s="86">
        <f>SUM(M18:M44)</f>
        <v>12480000</v>
      </c>
      <c r="N45" s="87"/>
      <c r="O45" s="79"/>
      <c r="P45" s="79"/>
      <c r="Q45" s="79"/>
      <c r="R45" s="50"/>
    </row>
  </sheetData>
  <mergeCells count="32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0:L20"/>
    <mergeCell ref="K21:L21"/>
    <mergeCell ref="K24:L24"/>
    <mergeCell ref="K25:L25"/>
    <mergeCell ref="K45:L45"/>
    <mergeCell ref="K26:L26"/>
    <mergeCell ref="K27:L27"/>
    <mergeCell ref="K29:L29"/>
    <mergeCell ref="K38:L38"/>
    <mergeCell ref="K44:L44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51"/>
  <sheetViews>
    <sheetView showGridLines="0" view="pageBreakPreview" zoomScale="65" zoomScaleNormal="80" zoomScalePageLayoutView="65" workbookViewId="0">
      <selection activeCell="F52" sqref="F52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1.710937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131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104</v>
      </c>
      <c r="D20" s="52"/>
      <c r="E20" s="96" t="s">
        <v>105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113" t="s">
        <v>106</v>
      </c>
      <c r="F21" s="62">
        <v>42143</v>
      </c>
      <c r="G21" s="54" t="s">
        <v>75</v>
      </c>
      <c r="H21" s="54">
        <v>822</v>
      </c>
      <c r="I21" s="55">
        <v>6</v>
      </c>
      <c r="J21" s="55">
        <v>1</v>
      </c>
      <c r="K21" s="126">
        <v>3950000</v>
      </c>
      <c r="L21" s="126"/>
      <c r="M21" s="63">
        <f>+K21*J21</f>
        <v>3950000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 t="s">
        <v>87</v>
      </c>
      <c r="D22" s="52"/>
      <c r="E22" s="53" t="s">
        <v>107</v>
      </c>
      <c r="F22" s="62"/>
      <c r="G22" s="55"/>
      <c r="H22" s="54"/>
      <c r="I22" s="55"/>
      <c r="J22" s="55"/>
      <c r="K22" s="126"/>
      <c r="L22" s="126"/>
      <c r="M22" s="63"/>
      <c r="N22" s="64"/>
      <c r="O22" s="65"/>
      <c r="P22" s="55"/>
      <c r="Q22" s="55"/>
      <c r="R22"/>
    </row>
    <row r="23" spans="1:1024" x14ac:dyDescent="0.2">
      <c r="A23" s="52"/>
      <c r="B23" s="52"/>
      <c r="C23" s="52"/>
      <c r="D23" s="52"/>
      <c r="E23" s="54" t="s">
        <v>108</v>
      </c>
      <c r="F23" s="114">
        <v>42733</v>
      </c>
      <c r="G23" s="115" t="s">
        <v>132</v>
      </c>
      <c r="H23" s="116">
        <v>137</v>
      </c>
      <c r="I23" s="55" t="s">
        <v>133</v>
      </c>
      <c r="J23" s="55">
        <v>1</v>
      </c>
      <c r="K23" s="126">
        <v>55000000</v>
      </c>
      <c r="L23" s="126"/>
      <c r="M23" s="63">
        <v>55000000</v>
      </c>
      <c r="N23" s="64"/>
      <c r="O23" s="117">
        <v>42733</v>
      </c>
      <c r="P23" s="55">
        <v>5</v>
      </c>
      <c r="Q23" s="55" t="s">
        <v>134</v>
      </c>
      <c r="R23"/>
    </row>
    <row r="24" spans="1:1024" x14ac:dyDescent="0.2">
      <c r="A24" s="52"/>
      <c r="B24" s="52"/>
      <c r="C24" s="52"/>
      <c r="D24" s="52"/>
      <c r="E24" s="54"/>
      <c r="F24" s="114"/>
      <c r="G24" s="115"/>
      <c r="H24" s="116"/>
      <c r="I24" s="55"/>
      <c r="J24" s="55"/>
      <c r="K24" s="97"/>
      <c r="L24" s="98"/>
      <c r="M24" s="103"/>
      <c r="N24" s="64"/>
      <c r="O24" s="117"/>
      <c r="P24" s="55"/>
      <c r="Q24" s="55"/>
      <c r="R24"/>
    </row>
    <row r="25" spans="1:1024" x14ac:dyDescent="0.2">
      <c r="A25" s="52"/>
      <c r="B25" s="52" t="s">
        <v>79</v>
      </c>
      <c r="C25" s="52"/>
      <c r="D25" s="52"/>
      <c r="E25" s="53" t="s">
        <v>135</v>
      </c>
      <c r="F25" s="54"/>
      <c r="G25" s="54"/>
      <c r="H25" s="54"/>
      <c r="I25" s="54"/>
      <c r="J25" s="55"/>
      <c r="K25" s="101"/>
      <c r="L25" s="102"/>
      <c r="M25" s="61"/>
      <c r="N25" s="59"/>
      <c r="O25" s="54"/>
      <c r="P25" s="54"/>
      <c r="Q25" s="55"/>
      <c r="R25"/>
    </row>
    <row r="26" spans="1:1024" x14ac:dyDescent="0.2">
      <c r="A26" s="52"/>
      <c r="B26" s="52"/>
      <c r="C26" s="52" t="s">
        <v>136</v>
      </c>
      <c r="D26" s="52"/>
      <c r="E26" s="53" t="s">
        <v>137</v>
      </c>
      <c r="F26" s="54"/>
      <c r="G26" s="54"/>
      <c r="H26" s="54"/>
      <c r="I26" s="54"/>
      <c r="J26" s="55"/>
      <c r="K26" s="101"/>
      <c r="L26" s="102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10"/>
      <c r="D27" s="10"/>
      <c r="E27" s="113" t="s">
        <v>138</v>
      </c>
      <c r="F27" s="62">
        <v>42143</v>
      </c>
      <c r="G27" s="54" t="s">
        <v>75</v>
      </c>
      <c r="H27" s="54">
        <v>822</v>
      </c>
      <c r="I27" s="55">
        <v>7</v>
      </c>
      <c r="J27" s="55">
        <v>1</v>
      </c>
      <c r="K27" s="126">
        <v>15750000</v>
      </c>
      <c r="L27" s="126"/>
      <c r="M27" s="63">
        <f>+K27*J27</f>
        <v>15750000</v>
      </c>
      <c r="N27" s="64" t="s">
        <v>17</v>
      </c>
      <c r="O27" s="65">
        <v>42144</v>
      </c>
      <c r="P27" s="55">
        <v>10</v>
      </c>
      <c r="Q27" s="55" t="s">
        <v>76</v>
      </c>
      <c r="R27"/>
    </row>
    <row r="28" spans="1:1024" x14ac:dyDescent="0.2">
      <c r="A28" s="10"/>
      <c r="B28" s="10"/>
      <c r="C28" s="10"/>
      <c r="D28" s="10"/>
      <c r="E28" s="113"/>
      <c r="F28" s="62"/>
      <c r="G28" s="54"/>
      <c r="H28" s="54"/>
      <c r="I28" s="55"/>
      <c r="J28" s="55"/>
      <c r="K28" s="97"/>
      <c r="L28" s="98"/>
      <c r="M28" s="103"/>
      <c r="N28" s="64"/>
      <c r="O28" s="65"/>
      <c r="P28" s="55"/>
      <c r="Q28" s="55"/>
      <c r="R28"/>
    </row>
    <row r="29" spans="1:1024" x14ac:dyDescent="0.2">
      <c r="A29" s="52" t="s">
        <v>77</v>
      </c>
      <c r="B29" s="52"/>
      <c r="C29" s="52"/>
      <c r="D29" s="52"/>
      <c r="E29" s="53" t="s">
        <v>78</v>
      </c>
      <c r="F29" s="54"/>
      <c r="G29" s="54"/>
      <c r="H29" s="54"/>
      <c r="I29" s="54"/>
      <c r="J29" s="55"/>
      <c r="K29" s="101"/>
      <c r="L29" s="102"/>
      <c r="M29" s="61"/>
      <c r="N29" s="59"/>
      <c r="O29" s="54"/>
      <c r="P29" s="54"/>
      <c r="Q29" s="55"/>
      <c r="R29"/>
    </row>
    <row r="30" spans="1:1024" x14ac:dyDescent="0.2">
      <c r="A30" s="52"/>
      <c r="B30" s="52" t="s">
        <v>79</v>
      </c>
      <c r="C30" s="52"/>
      <c r="D30" s="52"/>
      <c r="E30" s="53" t="s">
        <v>80</v>
      </c>
      <c r="F30" s="54"/>
      <c r="G30" s="54"/>
      <c r="H30" s="54"/>
      <c r="I30" s="54"/>
      <c r="J30" s="55"/>
      <c r="K30" s="101"/>
      <c r="L30" s="102"/>
      <c r="M30" s="61"/>
      <c r="N30" s="59"/>
      <c r="O30" s="54"/>
      <c r="P30" s="54"/>
      <c r="Q30" s="55"/>
      <c r="R30"/>
    </row>
    <row r="31" spans="1:1024" x14ac:dyDescent="0.2">
      <c r="A31" s="52"/>
      <c r="B31" s="52"/>
      <c r="C31" s="52" t="s">
        <v>84</v>
      </c>
      <c r="D31" s="52"/>
      <c r="E31" s="53" t="s">
        <v>85</v>
      </c>
      <c r="F31" s="54"/>
      <c r="G31" s="54"/>
      <c r="H31" s="54"/>
      <c r="I31" s="54"/>
      <c r="J31" s="55"/>
      <c r="K31" s="101"/>
      <c r="L31" s="102"/>
      <c r="M31" s="61"/>
      <c r="N31" s="59"/>
      <c r="O31" s="54"/>
      <c r="P31" s="54"/>
      <c r="Q31" s="55"/>
      <c r="R31"/>
    </row>
    <row r="32" spans="1:1024" x14ac:dyDescent="0.2">
      <c r="A32" s="52"/>
      <c r="B32" s="52"/>
      <c r="C32" s="52"/>
      <c r="D32" s="52"/>
      <c r="E32" s="54" t="s">
        <v>116</v>
      </c>
      <c r="F32" s="65">
        <v>43054</v>
      </c>
      <c r="G32" s="54" t="s">
        <v>75</v>
      </c>
      <c r="H32" s="54">
        <v>57</v>
      </c>
      <c r="I32" s="105" t="s">
        <v>17</v>
      </c>
      <c r="J32" s="55">
        <v>2</v>
      </c>
      <c r="K32" s="101"/>
      <c r="L32" s="102">
        <v>980000</v>
      </c>
      <c r="M32" s="118">
        <v>1960000</v>
      </c>
      <c r="N32" s="59" t="s">
        <v>17</v>
      </c>
      <c r="O32" s="65">
        <v>43054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3"/>
      <c r="F33" s="54"/>
      <c r="G33" s="54"/>
      <c r="H33" s="54"/>
      <c r="I33" s="54"/>
      <c r="J33" s="55"/>
      <c r="K33" s="101"/>
      <c r="L33" s="102"/>
      <c r="M33" s="61"/>
      <c r="N33" s="59"/>
      <c r="O33" s="54"/>
      <c r="P33" s="54"/>
      <c r="Q33" s="55"/>
      <c r="R33"/>
    </row>
    <row r="34" spans="1:18" x14ac:dyDescent="0.2">
      <c r="A34" s="52"/>
      <c r="B34" s="52"/>
      <c r="C34" s="52" t="s">
        <v>87</v>
      </c>
      <c r="D34" s="52"/>
      <c r="E34" s="53" t="s">
        <v>88</v>
      </c>
      <c r="F34" s="54"/>
      <c r="G34" s="54"/>
      <c r="H34" s="54"/>
      <c r="I34" s="54"/>
      <c r="J34" s="55"/>
      <c r="K34" s="101"/>
      <c r="L34" s="102"/>
      <c r="M34" s="61"/>
      <c r="N34" s="59"/>
      <c r="O34" s="54"/>
      <c r="P34" s="54"/>
      <c r="Q34" s="55"/>
      <c r="R34"/>
    </row>
    <row r="35" spans="1:18" x14ac:dyDescent="0.2">
      <c r="A35" s="52"/>
      <c r="B35" s="52"/>
      <c r="C35" s="52"/>
      <c r="D35" s="52"/>
      <c r="E35" s="54" t="s">
        <v>112</v>
      </c>
      <c r="F35" s="62">
        <v>42160</v>
      </c>
      <c r="G35" s="55" t="s">
        <v>75</v>
      </c>
      <c r="H35" s="54">
        <v>837</v>
      </c>
      <c r="I35" s="55">
        <v>8</v>
      </c>
      <c r="J35" s="55">
        <v>1</v>
      </c>
      <c r="K35" s="126">
        <v>870000</v>
      </c>
      <c r="L35" s="126"/>
      <c r="M35" s="63">
        <f>+K35*J35</f>
        <v>870000</v>
      </c>
      <c r="N35" s="64" t="s">
        <v>17</v>
      </c>
      <c r="O35" s="65">
        <v>42160</v>
      </c>
      <c r="P35" s="55">
        <v>10</v>
      </c>
      <c r="Q35" s="55" t="s">
        <v>76</v>
      </c>
      <c r="R35"/>
    </row>
    <row r="36" spans="1:18" x14ac:dyDescent="0.2">
      <c r="A36" s="52"/>
      <c r="B36" s="52"/>
      <c r="C36" s="52"/>
      <c r="D36" s="52"/>
      <c r="E36" s="54"/>
      <c r="F36" s="62"/>
      <c r="G36" s="55"/>
      <c r="H36" s="54"/>
      <c r="I36" s="55"/>
      <c r="J36" s="55"/>
      <c r="K36" s="97"/>
      <c r="L36" s="98"/>
      <c r="M36" s="103"/>
      <c r="N36" s="64"/>
      <c r="O36" s="65"/>
      <c r="P36" s="55"/>
      <c r="Q36" s="55"/>
      <c r="R36"/>
    </row>
    <row r="37" spans="1:18" x14ac:dyDescent="0.2">
      <c r="A37" s="52"/>
      <c r="B37" s="52"/>
      <c r="C37" s="52" t="s">
        <v>90</v>
      </c>
      <c r="D37" s="52"/>
      <c r="E37" s="53" t="s">
        <v>91</v>
      </c>
      <c r="F37" s="62"/>
      <c r="G37" s="55"/>
      <c r="H37" s="54"/>
      <c r="I37" s="55"/>
      <c r="J37" s="55"/>
      <c r="K37" s="97"/>
      <c r="L37" s="98"/>
      <c r="M37" s="103"/>
      <c r="N37" s="64"/>
      <c r="O37" s="65"/>
      <c r="P37" s="55"/>
      <c r="Q37" s="55"/>
      <c r="R37"/>
    </row>
    <row r="38" spans="1:18" x14ac:dyDescent="0.2">
      <c r="A38" s="52"/>
      <c r="B38" s="52"/>
      <c r="C38" s="52"/>
      <c r="D38" s="52"/>
      <c r="E38" s="54" t="s">
        <v>113</v>
      </c>
      <c r="F38" s="62">
        <v>43054</v>
      </c>
      <c r="G38" s="55" t="s">
        <v>75</v>
      </c>
      <c r="H38" s="54">
        <v>61</v>
      </c>
      <c r="I38" s="55" t="s">
        <v>17</v>
      </c>
      <c r="J38" s="55">
        <v>1</v>
      </c>
      <c r="K38" s="97"/>
      <c r="L38" s="98">
        <v>980000</v>
      </c>
      <c r="M38" s="103">
        <v>980000</v>
      </c>
      <c r="N38" s="64" t="s">
        <v>17</v>
      </c>
      <c r="O38" s="65">
        <v>43054</v>
      </c>
      <c r="P38" s="55">
        <v>10</v>
      </c>
      <c r="Q38" s="55" t="s">
        <v>76</v>
      </c>
      <c r="R38"/>
    </row>
    <row r="39" spans="1:18" x14ac:dyDescent="0.2">
      <c r="A39" s="52"/>
      <c r="B39" s="52"/>
      <c r="C39" s="52"/>
      <c r="D39" s="52"/>
      <c r="E39" s="54"/>
      <c r="F39" s="62"/>
      <c r="G39" s="55"/>
      <c r="H39" s="54"/>
      <c r="I39" s="55"/>
      <c r="J39" s="55"/>
      <c r="K39" s="97"/>
      <c r="L39" s="98"/>
      <c r="M39" s="103"/>
      <c r="N39" s="64"/>
      <c r="O39" s="65"/>
      <c r="P39" s="55"/>
      <c r="Q39" s="55"/>
      <c r="R39"/>
    </row>
    <row r="40" spans="1:18" x14ac:dyDescent="0.2">
      <c r="A40" s="52"/>
      <c r="B40" s="52"/>
      <c r="C40" s="52" t="s">
        <v>93</v>
      </c>
      <c r="D40" s="52"/>
      <c r="E40" s="53" t="s">
        <v>94</v>
      </c>
      <c r="F40" s="54"/>
      <c r="G40" s="54"/>
      <c r="H40" s="54"/>
      <c r="I40" s="54"/>
      <c r="J40" s="55"/>
      <c r="K40" s="101"/>
      <c r="L40" s="102"/>
      <c r="M40" s="61"/>
      <c r="N40" s="59"/>
      <c r="O40" s="54"/>
      <c r="P40" s="54"/>
      <c r="Q40" s="55"/>
      <c r="R40"/>
    </row>
    <row r="41" spans="1:18" x14ac:dyDescent="0.2">
      <c r="A41" s="52"/>
      <c r="B41" s="52"/>
      <c r="C41" s="52"/>
      <c r="D41" s="52"/>
      <c r="E41" s="54" t="s">
        <v>114</v>
      </c>
      <c r="F41" s="62">
        <v>42160</v>
      </c>
      <c r="G41" s="55" t="s">
        <v>75</v>
      </c>
      <c r="H41" s="54">
        <v>837</v>
      </c>
      <c r="I41" s="119" t="s">
        <v>139</v>
      </c>
      <c r="J41" s="55">
        <v>3</v>
      </c>
      <c r="K41" s="126">
        <v>250000</v>
      </c>
      <c r="L41" s="126"/>
      <c r="M41" s="63">
        <f>+K41*J41</f>
        <v>750000</v>
      </c>
      <c r="N41" s="64" t="s">
        <v>17</v>
      </c>
      <c r="O41" s="65">
        <v>42160</v>
      </c>
      <c r="P41" s="55">
        <v>10</v>
      </c>
      <c r="Q41" s="55" t="s">
        <v>76</v>
      </c>
      <c r="R41"/>
    </row>
    <row r="42" spans="1:18" x14ac:dyDescent="0.2">
      <c r="A42" s="10"/>
      <c r="B42" s="10"/>
      <c r="C42" s="10"/>
      <c r="D42" s="10"/>
      <c r="E42" s="54"/>
      <c r="F42" s="54"/>
      <c r="G42" s="54"/>
      <c r="H42" s="54"/>
      <c r="I42" s="54"/>
      <c r="J42" s="55"/>
      <c r="K42" s="99"/>
      <c r="L42" s="100"/>
      <c r="M42" s="61"/>
      <c r="N42" s="59"/>
      <c r="O42" s="54"/>
      <c r="P42" s="54"/>
      <c r="Q42" s="55"/>
      <c r="R42"/>
    </row>
    <row r="43" spans="1:18" x14ac:dyDescent="0.2">
      <c r="A43" s="10"/>
      <c r="B43" s="10"/>
      <c r="C43" s="10"/>
      <c r="D43" s="10"/>
      <c r="E43" s="79"/>
      <c r="F43" s="79"/>
      <c r="G43" s="79"/>
      <c r="H43" s="79"/>
      <c r="I43" s="79"/>
      <c r="J43" s="80"/>
      <c r="K43" s="111"/>
      <c r="L43" s="112"/>
      <c r="M43" s="61"/>
      <c r="N43" s="83"/>
      <c r="O43" s="79"/>
      <c r="P43" s="79"/>
      <c r="Q43" s="80"/>
      <c r="R43"/>
    </row>
    <row r="44" spans="1:18" x14ac:dyDescent="0.2">
      <c r="A44" s="10"/>
      <c r="B44" s="10"/>
      <c r="C44" s="10"/>
      <c r="D44" s="10"/>
      <c r="E44" s="79"/>
      <c r="F44" s="79"/>
      <c r="G44" s="79"/>
      <c r="H44" s="79"/>
      <c r="I44" s="79"/>
      <c r="J44" s="80"/>
      <c r="K44" s="111"/>
      <c r="L44" s="112"/>
      <c r="M44" s="61"/>
      <c r="N44" s="83"/>
      <c r="O44" s="79"/>
      <c r="P44" s="79"/>
      <c r="Q44" s="80"/>
      <c r="R44"/>
    </row>
    <row r="45" spans="1:18" x14ac:dyDescent="0.2">
      <c r="A45" s="10"/>
      <c r="B45" s="10"/>
      <c r="C45" s="10"/>
      <c r="D45" s="10"/>
      <c r="E45" s="79"/>
      <c r="F45" s="79"/>
      <c r="G45" s="79"/>
      <c r="H45" s="79"/>
      <c r="I45" s="79"/>
      <c r="J45" s="80"/>
      <c r="K45" s="111"/>
      <c r="L45" s="112"/>
      <c r="M45" s="61"/>
      <c r="N45" s="83"/>
      <c r="O45" s="79"/>
      <c r="P45" s="79"/>
      <c r="Q45" s="80"/>
      <c r="R45"/>
    </row>
    <row r="46" spans="1:18" x14ac:dyDescent="0.2">
      <c r="A46" s="10"/>
      <c r="B46" s="10"/>
      <c r="C46" s="10"/>
      <c r="D46" s="10"/>
      <c r="E46" s="79"/>
      <c r="F46" s="79"/>
      <c r="G46" s="79"/>
      <c r="H46" s="79"/>
      <c r="I46" s="79"/>
      <c r="J46" s="80"/>
      <c r="K46" s="111"/>
      <c r="L46" s="112"/>
      <c r="M46" s="61"/>
      <c r="N46" s="83"/>
      <c r="O46" s="79"/>
      <c r="P46" s="79"/>
      <c r="Q46" s="80"/>
      <c r="R46"/>
    </row>
    <row r="47" spans="1:18" x14ac:dyDescent="0.2">
      <c r="A47" s="10"/>
      <c r="B47" s="10"/>
      <c r="C47" s="10"/>
      <c r="D47" s="10"/>
      <c r="E47" s="79"/>
      <c r="F47" s="79"/>
      <c r="G47" s="79"/>
      <c r="H47" s="79"/>
      <c r="I47" s="79"/>
      <c r="J47" s="80"/>
      <c r="K47" s="111"/>
      <c r="L47" s="112"/>
      <c r="M47" s="61"/>
      <c r="N47" s="83"/>
      <c r="O47" s="79"/>
      <c r="P47" s="79"/>
      <c r="Q47" s="80"/>
      <c r="R47"/>
    </row>
    <row r="48" spans="1:18" x14ac:dyDescent="0.2">
      <c r="A48" s="10"/>
      <c r="B48" s="10"/>
      <c r="C48" s="10"/>
      <c r="D48" s="10"/>
      <c r="E48" s="79"/>
      <c r="F48" s="79"/>
      <c r="G48" s="79"/>
      <c r="H48" s="79"/>
      <c r="I48" s="79"/>
      <c r="J48" s="80"/>
      <c r="K48" s="143"/>
      <c r="L48" s="143"/>
      <c r="M48" s="83"/>
      <c r="N48" s="83"/>
      <c r="O48" s="79"/>
      <c r="P48" s="79"/>
      <c r="Q48" s="80"/>
      <c r="R48"/>
    </row>
    <row r="49" spans="1:18" x14ac:dyDescent="0.2">
      <c r="A49" s="10"/>
      <c r="B49" s="10"/>
      <c r="C49" s="10"/>
      <c r="D49" s="10"/>
      <c r="E49" s="79"/>
      <c r="F49" s="79"/>
      <c r="G49" s="79"/>
      <c r="H49" s="79"/>
      <c r="I49" s="79"/>
      <c r="J49" s="80"/>
      <c r="K49" s="143"/>
      <c r="L49" s="143"/>
      <c r="M49" s="83"/>
      <c r="N49" s="83"/>
      <c r="O49" s="79"/>
      <c r="P49" s="79"/>
      <c r="Q49" s="80"/>
      <c r="R49"/>
    </row>
    <row r="50" spans="1:18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143"/>
      <c r="L50" s="143"/>
      <c r="M50" s="84"/>
      <c r="N50" s="84"/>
      <c r="O50" s="79"/>
      <c r="P50" s="79"/>
      <c r="Q50" s="79"/>
      <c r="R50"/>
    </row>
    <row r="51" spans="1:18" ht="16.5" customHeight="1" x14ac:dyDescent="0.2">
      <c r="A51" s="79"/>
      <c r="B51" s="79"/>
      <c r="C51" s="79"/>
      <c r="D51" s="79"/>
      <c r="E51" s="85" t="s">
        <v>97</v>
      </c>
      <c r="F51" s="79"/>
      <c r="G51" s="79"/>
      <c r="H51" s="79"/>
      <c r="I51" s="79"/>
      <c r="J51" s="79"/>
      <c r="K51" s="125"/>
      <c r="L51" s="125"/>
      <c r="M51" s="86">
        <f>SUM(M18:M50)</f>
        <v>79260000</v>
      </c>
      <c r="N51" s="87"/>
      <c r="O51" s="79"/>
      <c r="P51" s="79"/>
      <c r="Q51" s="79"/>
      <c r="R51" s="50"/>
    </row>
  </sheetData>
  <mergeCells count="32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1:L21"/>
    <mergeCell ref="K22:L22"/>
    <mergeCell ref="K23:L23"/>
    <mergeCell ref="K27:L27"/>
    <mergeCell ref="K51:L51"/>
    <mergeCell ref="K35:L35"/>
    <mergeCell ref="K41:L41"/>
    <mergeCell ref="K48:L48"/>
    <mergeCell ref="K49:L49"/>
    <mergeCell ref="K50:L50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53" max="16383" man="1"/>
  </rowBreaks>
  <colBreaks count="1" manualBreakCount="1">
    <brk id="1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0"/>
  <sheetViews>
    <sheetView showGridLines="0" view="pageBreakPreview" zoomScale="65" zoomScaleNormal="80" zoomScalePageLayoutView="65" workbookViewId="0">
      <selection activeCell="M10" sqref="M10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140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26">
        <v>3850000</v>
      </c>
      <c r="L21" s="126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/>
      <c r="F22" s="62"/>
      <c r="G22" s="54"/>
      <c r="H22" s="54"/>
      <c r="I22" s="55"/>
      <c r="J22" s="55"/>
      <c r="K22" s="97"/>
      <c r="L22" s="98"/>
      <c r="M22" s="10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87</v>
      </c>
      <c r="D23" s="52"/>
      <c r="E23" s="96" t="s">
        <v>107</v>
      </c>
      <c r="F23" s="54"/>
      <c r="G23" s="54"/>
      <c r="H23" s="54"/>
      <c r="I23" s="54"/>
      <c r="J23" s="55"/>
      <c r="K23" s="99"/>
      <c r="L23" s="100"/>
      <c r="M23" s="61"/>
      <c r="N23" s="59"/>
      <c r="O23" s="54"/>
      <c r="P23" s="54"/>
      <c r="Q23" s="55"/>
      <c r="R23"/>
    </row>
    <row r="24" spans="1:1024" x14ac:dyDescent="0.2">
      <c r="A24" s="10"/>
      <c r="B24" s="10"/>
      <c r="C24" s="10"/>
      <c r="D24" s="10"/>
      <c r="E24" s="54" t="s">
        <v>108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26">
        <v>500000</v>
      </c>
      <c r="L24" s="126"/>
      <c r="M24" s="63">
        <f>+K24*J24</f>
        <v>500000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52"/>
      <c r="B25" s="52"/>
      <c r="C25" s="52"/>
      <c r="D25" s="52"/>
      <c r="E25" s="96"/>
      <c r="F25" s="67"/>
      <c r="G25" s="68"/>
      <c r="H25" s="68"/>
      <c r="I25" s="68"/>
      <c r="J25" s="67"/>
      <c r="K25" s="94"/>
      <c r="L25" s="95"/>
      <c r="M25" s="71"/>
      <c r="N25" s="71"/>
      <c r="O25" s="68"/>
      <c r="P25" s="68"/>
      <c r="Q25" s="67"/>
      <c r="R25"/>
    </row>
    <row r="26" spans="1:1024" x14ac:dyDescent="0.2">
      <c r="A26" s="52" t="s">
        <v>77</v>
      </c>
      <c r="B26" s="52"/>
      <c r="C26" s="52"/>
      <c r="D26" s="52"/>
      <c r="E26" s="53" t="s">
        <v>78</v>
      </c>
      <c r="F26" s="62"/>
      <c r="G26" s="54"/>
      <c r="H26" s="54"/>
      <c r="I26" s="54"/>
      <c r="J26" s="55"/>
      <c r="K26" s="126"/>
      <c r="L26" s="126"/>
      <c r="M26" s="63"/>
      <c r="N26" s="54"/>
      <c r="O26" s="65"/>
      <c r="P26" s="55"/>
      <c r="Q26" s="55"/>
      <c r="R26"/>
    </row>
    <row r="27" spans="1:1024" x14ac:dyDescent="0.2">
      <c r="A27" s="52"/>
      <c r="B27" s="52" t="s">
        <v>79</v>
      </c>
      <c r="C27" s="52"/>
      <c r="D27" s="52"/>
      <c r="E27" s="53" t="s">
        <v>80</v>
      </c>
      <c r="F27" s="54"/>
      <c r="G27" s="54"/>
      <c r="H27" s="54"/>
      <c r="I27" s="54"/>
      <c r="J27" s="55"/>
      <c r="K27" s="125"/>
      <c r="L27" s="125"/>
      <c r="M27" s="61"/>
      <c r="N27" s="59"/>
      <c r="O27" s="54"/>
      <c r="P27" s="54"/>
      <c r="Q27" s="55"/>
      <c r="R27"/>
    </row>
    <row r="28" spans="1:1024" x14ac:dyDescent="0.2">
      <c r="A28" s="52"/>
      <c r="B28" s="52"/>
      <c r="C28" s="52" t="s">
        <v>87</v>
      </c>
      <c r="D28" s="52"/>
      <c r="E28" s="53" t="s">
        <v>88</v>
      </c>
      <c r="F28" s="54"/>
      <c r="G28" s="54"/>
      <c r="H28" s="54"/>
      <c r="I28" s="54"/>
      <c r="J28" s="55"/>
      <c r="K28" s="99"/>
      <c r="L28" s="100"/>
      <c r="M28" s="61"/>
      <c r="N28" s="59"/>
      <c r="O28" s="54"/>
      <c r="P28" s="54"/>
      <c r="Q28" s="55"/>
      <c r="R28"/>
    </row>
    <row r="29" spans="1:1024" x14ac:dyDescent="0.2">
      <c r="A29" s="52"/>
      <c r="B29" s="52"/>
      <c r="C29" s="52"/>
      <c r="D29" s="52"/>
      <c r="E29" s="54" t="s">
        <v>112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1</v>
      </c>
      <c r="K29" s="126">
        <v>870000</v>
      </c>
      <c r="L29" s="126"/>
      <c r="M29" s="63">
        <f>+K29*J29</f>
        <v>870000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52"/>
      <c r="B30" s="52"/>
      <c r="C30" s="52"/>
      <c r="D30" s="52"/>
      <c r="E30" s="54" t="s">
        <v>111</v>
      </c>
      <c r="F30" s="62">
        <v>42160</v>
      </c>
      <c r="G30" s="55" t="s">
        <v>75</v>
      </c>
      <c r="H30" s="54">
        <v>837</v>
      </c>
      <c r="I30" s="55" t="s">
        <v>17</v>
      </c>
      <c r="J30" s="55">
        <v>2</v>
      </c>
      <c r="K30" s="126">
        <v>550000</v>
      </c>
      <c r="L30" s="126"/>
      <c r="M30" s="63">
        <f>+K30*J30</f>
        <v>1100000</v>
      </c>
      <c r="N30" s="64" t="s">
        <v>17</v>
      </c>
      <c r="O30" s="65">
        <v>42160</v>
      </c>
      <c r="P30" s="55">
        <v>10</v>
      </c>
      <c r="Q30" s="55" t="s">
        <v>76</v>
      </c>
      <c r="R30"/>
    </row>
    <row r="31" spans="1:1024" x14ac:dyDescent="0.2">
      <c r="A31" s="52"/>
      <c r="B31" s="52"/>
      <c r="C31" s="52" t="s">
        <v>93</v>
      </c>
      <c r="D31" s="52"/>
      <c r="E31" s="53" t="s">
        <v>94</v>
      </c>
      <c r="F31" s="54"/>
      <c r="G31" s="54"/>
      <c r="H31" s="54"/>
      <c r="I31" s="54"/>
      <c r="J31" s="55"/>
      <c r="K31" s="99"/>
      <c r="L31" s="100"/>
      <c r="M31" s="61"/>
      <c r="N31" s="59"/>
      <c r="O31" s="54"/>
      <c r="P31" s="54"/>
      <c r="Q31" s="55"/>
      <c r="R31"/>
    </row>
    <row r="32" spans="1:1024" x14ac:dyDescent="0.2">
      <c r="A32" s="10"/>
      <c r="B32" s="10"/>
      <c r="C32" s="10"/>
      <c r="D32" s="10"/>
      <c r="E32" s="54" t="s">
        <v>114</v>
      </c>
      <c r="F32" s="62">
        <v>42160</v>
      </c>
      <c r="G32" s="55" t="s">
        <v>75</v>
      </c>
      <c r="H32" s="54">
        <v>837</v>
      </c>
      <c r="I32" s="55" t="s">
        <v>17</v>
      </c>
      <c r="J32" s="55">
        <v>3</v>
      </c>
      <c r="K32" s="126">
        <v>250000</v>
      </c>
      <c r="L32" s="126"/>
      <c r="M32" s="63">
        <f>+K32*J32</f>
        <v>750000</v>
      </c>
      <c r="N32" s="64" t="s">
        <v>17</v>
      </c>
      <c r="O32" s="65">
        <v>42160</v>
      </c>
      <c r="P32" s="55">
        <v>10</v>
      </c>
      <c r="Q32" s="55" t="s">
        <v>76</v>
      </c>
      <c r="R32"/>
    </row>
    <row r="33" spans="1:18" x14ac:dyDescent="0.2">
      <c r="A33" s="10"/>
      <c r="B33" s="10"/>
      <c r="C33" s="10"/>
      <c r="D33" s="10"/>
      <c r="E33" s="54"/>
      <c r="F33" s="54"/>
      <c r="G33" s="54"/>
      <c r="H33" s="54"/>
      <c r="I33" s="54"/>
      <c r="J33" s="55"/>
      <c r="K33" s="99"/>
      <c r="L33" s="100"/>
      <c r="M33" s="61"/>
      <c r="N33" s="59"/>
      <c r="O33" s="54"/>
      <c r="P33" s="54"/>
      <c r="Q33" s="55"/>
      <c r="R33"/>
    </row>
    <row r="34" spans="1:18" x14ac:dyDescent="0.2">
      <c r="A34" s="10"/>
      <c r="B34" s="10"/>
      <c r="C34" s="10"/>
      <c r="D34" s="10"/>
      <c r="E34" s="79"/>
      <c r="F34" s="79"/>
      <c r="G34" s="79"/>
      <c r="H34" s="79"/>
      <c r="I34" s="79"/>
      <c r="J34" s="80"/>
      <c r="K34" s="111"/>
      <c r="L34" s="112"/>
      <c r="M34" s="61"/>
      <c r="N34" s="83"/>
      <c r="O34" s="79"/>
      <c r="P34" s="79"/>
      <c r="Q34" s="80"/>
      <c r="R34"/>
    </row>
    <row r="35" spans="1:18" x14ac:dyDescent="0.2">
      <c r="A35" s="10"/>
      <c r="B35" s="10"/>
      <c r="C35" s="10"/>
      <c r="D35" s="10"/>
      <c r="E35" s="79"/>
      <c r="F35" s="79"/>
      <c r="G35" s="79"/>
      <c r="H35" s="79"/>
      <c r="I35" s="79"/>
      <c r="J35" s="80"/>
      <c r="K35" s="111"/>
      <c r="L35" s="112"/>
      <c r="M35" s="61"/>
      <c r="N35" s="83"/>
      <c r="O35" s="79"/>
      <c r="P35" s="79"/>
      <c r="Q35" s="80"/>
      <c r="R35"/>
    </row>
    <row r="36" spans="1:18" x14ac:dyDescent="0.2">
      <c r="A36" s="10"/>
      <c r="B36" s="10"/>
      <c r="C36" s="10"/>
      <c r="D36" s="10"/>
      <c r="E36" s="79"/>
      <c r="F36" s="79"/>
      <c r="G36" s="79"/>
      <c r="H36" s="79"/>
      <c r="I36" s="79"/>
      <c r="J36" s="80"/>
      <c r="K36" s="111"/>
      <c r="L36" s="112"/>
      <c r="M36" s="61"/>
      <c r="N36" s="83"/>
      <c r="O36" s="79"/>
      <c r="P36" s="79"/>
      <c r="Q36" s="80"/>
      <c r="R36"/>
    </row>
    <row r="37" spans="1:18" x14ac:dyDescent="0.2">
      <c r="A37" s="10"/>
      <c r="B37" s="10"/>
      <c r="C37" s="10"/>
      <c r="D37" s="10"/>
      <c r="E37" s="79"/>
      <c r="F37" s="79"/>
      <c r="G37" s="79"/>
      <c r="H37" s="79"/>
      <c r="I37" s="79"/>
      <c r="J37" s="80"/>
      <c r="K37" s="143"/>
      <c r="L37" s="143"/>
      <c r="M37" s="83"/>
      <c r="N37" s="83"/>
      <c r="O37" s="79"/>
      <c r="P37" s="79"/>
      <c r="Q37" s="80"/>
      <c r="R37"/>
    </row>
    <row r="38" spans="1:18" x14ac:dyDescent="0.2">
      <c r="A38" s="10"/>
      <c r="B38" s="10"/>
      <c r="C38" s="10"/>
      <c r="D38" s="10"/>
      <c r="E38" s="79"/>
      <c r="F38" s="79"/>
      <c r="G38" s="79"/>
      <c r="H38" s="79"/>
      <c r="I38" s="79"/>
      <c r="J38" s="80"/>
      <c r="K38" s="143"/>
      <c r="L38" s="143"/>
      <c r="M38" s="83"/>
      <c r="N38" s="83"/>
      <c r="O38" s="79"/>
      <c r="P38" s="79"/>
      <c r="Q38" s="80"/>
      <c r="R38"/>
    </row>
    <row r="39" spans="1:18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143"/>
      <c r="L39" s="143"/>
      <c r="M39" s="84"/>
      <c r="N39" s="84"/>
      <c r="O39" s="79"/>
      <c r="P39" s="79"/>
      <c r="Q39" s="79"/>
      <c r="R39"/>
    </row>
    <row r="40" spans="1:18" ht="16.5" customHeight="1" x14ac:dyDescent="0.2">
      <c r="A40" s="79"/>
      <c r="B40" s="79"/>
      <c r="C40" s="79"/>
      <c r="D40" s="79"/>
      <c r="E40" s="85" t="s">
        <v>97</v>
      </c>
      <c r="F40" s="79"/>
      <c r="G40" s="79"/>
      <c r="H40" s="79"/>
      <c r="I40" s="79"/>
      <c r="J40" s="79"/>
      <c r="K40" s="125"/>
      <c r="L40" s="125"/>
      <c r="M40" s="120">
        <f>SUM(M18:M39)</f>
        <v>7070000</v>
      </c>
      <c r="N40" s="87"/>
      <c r="O40" s="79"/>
      <c r="P40" s="79"/>
      <c r="Q40" s="79"/>
      <c r="R40" s="50"/>
    </row>
  </sheetData>
  <mergeCells count="34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0:L20"/>
    <mergeCell ref="K21:L21"/>
    <mergeCell ref="K24:L24"/>
    <mergeCell ref="K26:L26"/>
    <mergeCell ref="K38:L38"/>
    <mergeCell ref="K39:L39"/>
    <mergeCell ref="K40:L40"/>
    <mergeCell ref="K27:L27"/>
    <mergeCell ref="K29:L29"/>
    <mergeCell ref="K30:L30"/>
    <mergeCell ref="K32:L32"/>
    <mergeCell ref="K37:L37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3"/>
  <sheetViews>
    <sheetView showGridLines="0" view="pageBreakPreview" zoomScale="65" zoomScaleNormal="80" zoomScalePageLayoutView="65" workbookViewId="0">
      <selection activeCell="M10" sqref="M10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141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10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87</v>
      </c>
      <c r="D20" s="52"/>
      <c r="E20" s="53" t="s">
        <v>88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10"/>
      <c r="B21" s="10"/>
      <c r="C21" s="10"/>
      <c r="D21" s="10"/>
      <c r="E21" s="54" t="s">
        <v>112</v>
      </c>
      <c r="F21" s="62">
        <v>42160</v>
      </c>
      <c r="G21" s="55" t="s">
        <v>75</v>
      </c>
      <c r="H21" s="54">
        <v>837</v>
      </c>
      <c r="I21" s="55" t="s">
        <v>17</v>
      </c>
      <c r="J21" s="55">
        <v>1</v>
      </c>
      <c r="K21" s="126">
        <v>870000</v>
      </c>
      <c r="L21" s="126"/>
      <c r="M21" s="63">
        <f>+K21*J21</f>
        <v>870000</v>
      </c>
      <c r="N21" s="64" t="s">
        <v>17</v>
      </c>
      <c r="O21" s="65">
        <v>42160</v>
      </c>
      <c r="P21" s="55">
        <v>10</v>
      </c>
      <c r="Q21" s="55" t="s">
        <v>76</v>
      </c>
      <c r="R21"/>
    </row>
    <row r="22" spans="1:1024" x14ac:dyDescent="0.2">
      <c r="A22" s="10"/>
      <c r="B22" s="10"/>
      <c r="C22" s="10"/>
      <c r="D22" s="10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/>
    </row>
    <row r="23" spans="1:1024" x14ac:dyDescent="0.2">
      <c r="A23" s="10"/>
      <c r="B23" s="10"/>
      <c r="C23" s="52" t="s">
        <v>93</v>
      </c>
      <c r="D23" s="52"/>
      <c r="E23" s="53" t="s">
        <v>94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/>
    </row>
    <row r="24" spans="1:1024" x14ac:dyDescent="0.2">
      <c r="A24" s="10"/>
      <c r="B24" s="10"/>
      <c r="C24" s="10"/>
      <c r="D24" s="10"/>
      <c r="E24" s="54" t="s">
        <v>142</v>
      </c>
      <c r="F24" s="62">
        <v>42160</v>
      </c>
      <c r="G24" s="55" t="s">
        <v>75</v>
      </c>
      <c r="H24" s="54">
        <v>837</v>
      </c>
      <c r="I24" s="55" t="s">
        <v>17</v>
      </c>
      <c r="J24" s="55">
        <v>9</v>
      </c>
      <c r="K24" s="126">
        <v>480000</v>
      </c>
      <c r="L24" s="126"/>
      <c r="M24" s="63">
        <f>+K24*J24</f>
        <v>4320000</v>
      </c>
      <c r="N24" s="64" t="s">
        <v>17</v>
      </c>
      <c r="O24" s="65">
        <v>42160</v>
      </c>
      <c r="P24" s="55">
        <v>10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54" t="s">
        <v>114</v>
      </c>
      <c r="F25" s="62">
        <v>42160</v>
      </c>
      <c r="G25" s="55" t="s">
        <v>75</v>
      </c>
      <c r="H25" s="54">
        <v>837</v>
      </c>
      <c r="I25" s="55" t="s">
        <v>17</v>
      </c>
      <c r="J25" s="55">
        <v>1</v>
      </c>
      <c r="K25" s="126">
        <v>250000</v>
      </c>
      <c r="L25" s="126"/>
      <c r="M25" s="63">
        <f>+K25*J25</f>
        <v>250000</v>
      </c>
      <c r="N25" s="64" t="s">
        <v>17</v>
      </c>
      <c r="O25" s="65">
        <v>42160</v>
      </c>
      <c r="P25" s="55">
        <v>10</v>
      </c>
      <c r="Q25" s="55" t="s">
        <v>76</v>
      </c>
      <c r="R25"/>
    </row>
    <row r="26" spans="1:1024" x14ac:dyDescent="0.2">
      <c r="A26" s="10"/>
      <c r="B26" s="10"/>
      <c r="C26" s="10"/>
      <c r="D26" s="10"/>
      <c r="E26" s="54"/>
      <c r="F26" s="54"/>
      <c r="G26" s="54"/>
      <c r="H26" s="54"/>
      <c r="I26" s="54"/>
      <c r="J26" s="55"/>
      <c r="K26" s="99"/>
      <c r="L26" s="100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52" t="s">
        <v>143</v>
      </c>
      <c r="D27" s="52"/>
      <c r="E27" s="53" t="s">
        <v>144</v>
      </c>
      <c r="F27" s="54"/>
      <c r="G27" s="54"/>
      <c r="H27" s="54"/>
      <c r="I27" s="54"/>
      <c r="J27" s="55"/>
      <c r="K27" s="99"/>
      <c r="L27" s="100"/>
      <c r="M27" s="61"/>
      <c r="N27" s="59"/>
      <c r="O27" s="54"/>
      <c r="P27" s="54"/>
      <c r="Q27" s="55"/>
      <c r="R27"/>
    </row>
    <row r="28" spans="1:1024" x14ac:dyDescent="0.2">
      <c r="A28" s="10"/>
      <c r="B28" s="10"/>
      <c r="C28" s="10"/>
      <c r="D28" s="10"/>
      <c r="E28" s="54" t="s">
        <v>145</v>
      </c>
      <c r="F28" s="62">
        <v>42160</v>
      </c>
      <c r="G28" s="55" t="s">
        <v>75</v>
      </c>
      <c r="H28" s="54">
        <v>837</v>
      </c>
      <c r="I28" s="55" t="s">
        <v>17</v>
      </c>
      <c r="J28" s="55">
        <v>9</v>
      </c>
      <c r="K28" s="126">
        <v>950000</v>
      </c>
      <c r="L28" s="126"/>
      <c r="M28" s="63">
        <f>+K28*J28</f>
        <v>8550000</v>
      </c>
      <c r="N28" s="64" t="s">
        <v>17</v>
      </c>
      <c r="O28" s="65">
        <v>42160</v>
      </c>
      <c r="P28" s="55">
        <v>10</v>
      </c>
      <c r="Q28" s="55" t="s">
        <v>76</v>
      </c>
      <c r="R28"/>
    </row>
    <row r="29" spans="1:1024" x14ac:dyDescent="0.2">
      <c r="A29" s="10"/>
      <c r="B29" s="10"/>
      <c r="C29" s="10"/>
      <c r="D29" s="10"/>
      <c r="E29" s="54"/>
      <c r="F29" s="54"/>
      <c r="G29" s="54"/>
      <c r="H29" s="54"/>
      <c r="I29" s="54"/>
      <c r="J29" s="54"/>
      <c r="K29" s="144"/>
      <c r="L29" s="144"/>
      <c r="M29" s="54"/>
      <c r="N29" s="54"/>
      <c r="O29" s="54"/>
      <c r="P29" s="54"/>
      <c r="Q29" s="54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43"/>
      <c r="L30" s="143"/>
      <c r="M30" s="83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43"/>
      <c r="L31" s="143"/>
      <c r="M31" s="83"/>
      <c r="N31" s="83"/>
      <c r="O31" s="79"/>
      <c r="P31" s="79"/>
      <c r="Q31" s="80"/>
      <c r="R31"/>
    </row>
    <row r="32" spans="1:1024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143"/>
      <c r="L32" s="143"/>
      <c r="M32" s="84"/>
      <c r="N32" s="84"/>
      <c r="O32" s="79"/>
      <c r="P32" s="79"/>
      <c r="Q32" s="79"/>
      <c r="R32"/>
    </row>
    <row r="33" spans="1:18" ht="16.5" customHeight="1" x14ac:dyDescent="0.2">
      <c r="A33" s="79"/>
      <c r="B33" s="79"/>
      <c r="C33" s="79"/>
      <c r="D33" s="79"/>
      <c r="E33" s="85" t="s">
        <v>97</v>
      </c>
      <c r="F33" s="79"/>
      <c r="G33" s="79"/>
      <c r="H33" s="79"/>
      <c r="I33" s="79"/>
      <c r="J33" s="79"/>
      <c r="K33" s="125"/>
      <c r="L33" s="125"/>
      <c r="M33" s="120">
        <f>SUM(M18:M32)</f>
        <v>13990000</v>
      </c>
      <c r="N33" s="87"/>
      <c r="O33" s="79"/>
      <c r="P33" s="79"/>
      <c r="Q33" s="79"/>
      <c r="R33" s="50"/>
    </row>
  </sheetData>
  <mergeCells count="32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18:L18"/>
    <mergeCell ref="K20:L20"/>
    <mergeCell ref="K21:L21"/>
    <mergeCell ref="K24:L24"/>
    <mergeCell ref="K25:L25"/>
    <mergeCell ref="K33:L33"/>
    <mergeCell ref="K28:L28"/>
    <mergeCell ref="K29:L29"/>
    <mergeCell ref="K30:L30"/>
    <mergeCell ref="K31:L31"/>
    <mergeCell ref="K32:L32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5"/>
  <sheetViews>
    <sheetView showGridLines="0" view="pageBreakPreview" zoomScale="65" zoomScaleNormal="80" zoomScalePageLayoutView="65" workbookViewId="0">
      <selection activeCell="A27" sqref="A27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40" t="s">
        <v>14</v>
      </c>
      <c r="G6" s="140"/>
      <c r="H6" s="140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40" t="s">
        <v>18</v>
      </c>
      <c r="G7" s="140"/>
      <c r="H7" s="140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146</v>
      </c>
      <c r="F8" s="140" t="s">
        <v>22</v>
      </c>
      <c r="G8" s="140"/>
      <c r="H8" s="140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10</v>
      </c>
      <c r="F9" s="140" t="s">
        <v>26</v>
      </c>
      <c r="G9" s="140"/>
      <c r="H9" s="140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8" t="s">
        <v>27</v>
      </c>
      <c r="B10" s="138"/>
      <c r="C10" s="138"/>
      <c r="D10" s="133" t="s">
        <v>28</v>
      </c>
      <c r="E10" s="139" t="s">
        <v>29</v>
      </c>
      <c r="F10" s="140" t="s">
        <v>30</v>
      </c>
      <c r="G10" s="140"/>
      <c r="H10" s="140"/>
      <c r="I10" s="141" t="s">
        <v>27</v>
      </c>
      <c r="J10" s="141"/>
      <c r="K10" s="141"/>
      <c r="L10" s="133" t="s">
        <v>6</v>
      </c>
      <c r="M10" s="134"/>
      <c r="N10" s="134"/>
      <c r="O10" s="134"/>
      <c r="P10" s="134"/>
      <c r="Q10" s="1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8"/>
      <c r="B11" s="138"/>
      <c r="C11" s="138"/>
      <c r="D11" s="133"/>
      <c r="E11" s="139"/>
      <c r="F11" s="135" t="s">
        <v>31</v>
      </c>
      <c r="G11" s="135"/>
      <c r="H11" s="135"/>
      <c r="I11" s="141"/>
      <c r="J11" s="141"/>
      <c r="K11" s="141"/>
      <c r="L11" s="133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36" t="s">
        <v>32</v>
      </c>
      <c r="D12" s="136"/>
      <c r="E12" s="26"/>
      <c r="F12" s="137" t="s">
        <v>33</v>
      </c>
      <c r="G12" s="137"/>
      <c r="H12" s="137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29" t="s">
        <v>35</v>
      </c>
      <c r="D13" s="129"/>
      <c r="E13" s="34"/>
      <c r="F13" s="35"/>
      <c r="G13" s="35"/>
      <c r="H13" s="36"/>
      <c r="I13" s="37" t="s">
        <v>36</v>
      </c>
      <c r="J13" s="38" t="s">
        <v>37</v>
      </c>
      <c r="K13" s="130" t="s">
        <v>38</v>
      </c>
      <c r="L13" s="130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6" t="s">
        <v>43</v>
      </c>
      <c r="D14" s="14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0" t="s">
        <v>48</v>
      </c>
      <c r="L14" s="130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6"/>
      <c r="D15" s="14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6"/>
      <c r="D16" s="14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2" t="s">
        <v>64</v>
      </c>
      <c r="L16" s="132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6"/>
      <c r="D17" s="146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87</v>
      </c>
      <c r="D20" s="52"/>
      <c r="E20" s="53" t="s">
        <v>88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10"/>
      <c r="B21" s="10"/>
      <c r="C21" s="10"/>
      <c r="D21" s="10"/>
      <c r="E21" s="54" t="s">
        <v>111</v>
      </c>
      <c r="F21" s="62">
        <v>42160</v>
      </c>
      <c r="G21" s="55" t="s">
        <v>75</v>
      </c>
      <c r="H21" s="54">
        <v>837</v>
      </c>
      <c r="I21" s="55" t="s">
        <v>17</v>
      </c>
      <c r="J21" s="55">
        <v>1</v>
      </c>
      <c r="K21" s="126">
        <v>550000</v>
      </c>
      <c r="L21" s="126"/>
      <c r="M21" s="63">
        <f>+K21*J21</f>
        <v>550000</v>
      </c>
      <c r="N21" s="64" t="s">
        <v>17</v>
      </c>
      <c r="O21" s="65">
        <v>42160</v>
      </c>
      <c r="P21" s="55">
        <v>10</v>
      </c>
      <c r="Q21" s="55" t="s">
        <v>76</v>
      </c>
      <c r="R21"/>
    </row>
    <row r="22" spans="1:1024" x14ac:dyDescent="0.2">
      <c r="A22" s="10"/>
      <c r="B22" s="10"/>
      <c r="C22" s="10"/>
      <c r="D22" s="10"/>
      <c r="E22" s="54"/>
      <c r="F22" s="62"/>
      <c r="G22" s="55"/>
      <c r="H22" s="54"/>
      <c r="I22" s="55"/>
      <c r="J22" s="55"/>
      <c r="K22" s="97"/>
      <c r="L22" s="98"/>
      <c r="M22" s="6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93</v>
      </c>
      <c r="D23" s="52"/>
      <c r="E23" s="53" t="s">
        <v>94</v>
      </c>
      <c r="F23" s="62"/>
      <c r="G23" s="55"/>
      <c r="H23" s="54"/>
      <c r="I23" s="55"/>
      <c r="J23" s="55"/>
      <c r="K23" s="97"/>
      <c r="L23" s="98"/>
      <c r="M23" s="63"/>
      <c r="N23" s="64"/>
      <c r="O23" s="65"/>
      <c r="P23" s="55"/>
      <c r="Q23" s="55"/>
      <c r="R23"/>
    </row>
    <row r="24" spans="1:1024" x14ac:dyDescent="0.2">
      <c r="A24" s="10"/>
      <c r="B24" s="10"/>
      <c r="C24" s="10"/>
      <c r="D24" s="10"/>
      <c r="E24" s="54" t="s">
        <v>114</v>
      </c>
      <c r="F24" s="62">
        <v>42160</v>
      </c>
      <c r="G24" s="55" t="s">
        <v>75</v>
      </c>
      <c r="H24" s="54">
        <v>837</v>
      </c>
      <c r="I24" s="55" t="s">
        <v>17</v>
      </c>
      <c r="J24" s="55">
        <v>2</v>
      </c>
      <c r="K24" s="126">
        <v>250000</v>
      </c>
      <c r="L24" s="126"/>
      <c r="M24" s="63">
        <f>+K24*J24</f>
        <v>500000</v>
      </c>
      <c r="N24" s="64" t="s">
        <v>17</v>
      </c>
      <c r="O24" s="65">
        <v>42160</v>
      </c>
      <c r="P24" s="55">
        <v>10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54"/>
      <c r="F25" s="54"/>
      <c r="G25" s="54"/>
      <c r="H25" s="54"/>
      <c r="I25" s="54"/>
      <c r="J25" s="55"/>
      <c r="K25" s="99"/>
      <c r="L25" s="100"/>
      <c r="M25" s="61"/>
      <c r="N25" s="59"/>
      <c r="O25" s="54"/>
      <c r="P25" s="54"/>
      <c r="Q25" s="55"/>
      <c r="R25"/>
    </row>
    <row r="26" spans="1:1024" x14ac:dyDescent="0.2">
      <c r="A26" s="10"/>
      <c r="B26" s="10"/>
      <c r="C26" s="10"/>
      <c r="D26" s="10"/>
      <c r="E26" s="54"/>
      <c r="F26" s="54"/>
      <c r="G26" s="54"/>
      <c r="H26" s="54"/>
      <c r="I26" s="54"/>
      <c r="J26" s="55"/>
      <c r="K26" s="99"/>
      <c r="L26" s="100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11"/>
      <c r="L28" s="112"/>
      <c r="M28" s="61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11"/>
      <c r="L29" s="112"/>
      <c r="M29" s="61"/>
      <c r="N29" s="83"/>
      <c r="O29" s="79"/>
      <c r="P29" s="79"/>
      <c r="Q29" s="80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11"/>
      <c r="L31" s="112"/>
      <c r="M31" s="61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3"/>
      <c r="L32" s="143"/>
      <c r="M32" s="83"/>
      <c r="N32" s="83"/>
      <c r="O32" s="79"/>
      <c r="P32" s="79"/>
      <c r="Q32" s="80"/>
      <c r="R32"/>
    </row>
    <row r="33" spans="1:18" x14ac:dyDescent="0.2">
      <c r="A33" s="10"/>
      <c r="B33" s="10"/>
      <c r="C33" s="10"/>
      <c r="D33" s="10"/>
      <c r="E33" s="79"/>
      <c r="F33" s="79"/>
      <c r="G33" s="79"/>
      <c r="H33" s="79"/>
      <c r="I33" s="79"/>
      <c r="J33" s="80"/>
      <c r="K33" s="143"/>
      <c r="L33" s="143"/>
      <c r="M33" s="83"/>
      <c r="N33" s="83"/>
      <c r="O33" s="79"/>
      <c r="P33" s="79"/>
      <c r="Q33" s="80"/>
      <c r="R33"/>
    </row>
    <row r="34" spans="1:18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143"/>
      <c r="L34" s="143"/>
      <c r="M34" s="84"/>
      <c r="N34" s="84"/>
      <c r="O34" s="79"/>
      <c r="P34" s="79"/>
      <c r="Q34" s="79"/>
      <c r="R34"/>
    </row>
    <row r="35" spans="1:18" ht="16.5" customHeight="1" x14ac:dyDescent="0.2">
      <c r="A35" s="79"/>
      <c r="B35" s="79"/>
      <c r="C35" s="79"/>
      <c r="D35" s="79"/>
      <c r="E35" s="85" t="s">
        <v>97</v>
      </c>
      <c r="F35" s="79"/>
      <c r="G35" s="79"/>
      <c r="H35" s="79"/>
      <c r="I35" s="79"/>
      <c r="J35" s="79"/>
      <c r="K35" s="125"/>
      <c r="L35" s="125"/>
      <c r="M35" s="120">
        <f>SUM(M18:M34)</f>
        <v>1050000</v>
      </c>
      <c r="N35" s="87"/>
      <c r="O35" s="79"/>
      <c r="P35" s="79"/>
      <c r="Q35" s="79"/>
      <c r="R35" s="50"/>
    </row>
  </sheetData>
  <mergeCells count="29">
    <mergeCell ref="A1:Q1"/>
    <mergeCell ref="F6:H6"/>
    <mergeCell ref="F7:H7"/>
    <mergeCell ref="F8:H8"/>
    <mergeCell ref="F9:H9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C13:D13"/>
    <mergeCell ref="K13:L13"/>
    <mergeCell ref="C14:C17"/>
    <mergeCell ref="D14:D17"/>
    <mergeCell ref="K14:L14"/>
    <mergeCell ref="K16:L16"/>
    <mergeCell ref="K33:L33"/>
    <mergeCell ref="K34:L34"/>
    <mergeCell ref="K35:L35"/>
    <mergeCell ref="K18:L18"/>
    <mergeCell ref="K20:L20"/>
    <mergeCell ref="K21:L21"/>
    <mergeCell ref="K24:L24"/>
    <mergeCell ref="K32:L32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FC Nº 4  Gabinete</vt:lpstr>
      <vt:lpstr>FC Nº 4 TESORERIA</vt:lpstr>
      <vt:lpstr>FC Nº 4 LIQUIDACION</vt:lpstr>
      <vt:lpstr>FC Nº 4 TRANSITO</vt:lpstr>
      <vt:lpstr>FC Nº 4 UOC</vt:lpstr>
      <vt:lpstr>FC Nº 4 SRIA GENERAL</vt:lpstr>
      <vt:lpstr>FC Nº 4 CATASTRO</vt:lpstr>
      <vt:lpstr>FC Nº 4 JUNTA</vt:lpstr>
      <vt:lpstr>FC Nº 4 CODENI</vt:lpstr>
      <vt:lpstr>FC Nº 4 INFORMATICA</vt:lpstr>
      <vt:lpstr>FC Nº 4 SALON</vt:lpstr>
      <vt:lpstr>FC Nº 4 RECEPCION</vt:lpstr>
      <vt:lpstr>FC Nº 4 CAJA</vt:lpstr>
      <vt:lpstr>'FC Nº 4  Gabinete'!Área_de_impresión</vt:lpstr>
      <vt:lpstr>'FC Nº 4 CAJA'!Área_de_impresión</vt:lpstr>
      <vt:lpstr>'FC Nº 4 CATASTRO'!Área_de_impresión</vt:lpstr>
      <vt:lpstr>'FC Nº 4 CODENI'!Área_de_impresión</vt:lpstr>
      <vt:lpstr>'FC Nº 4 INFORMATICA'!Área_de_impresión</vt:lpstr>
      <vt:lpstr>'FC Nº 4 JUNTA'!Área_de_impresión</vt:lpstr>
      <vt:lpstr>'FC Nº 4 LIQUIDACION'!Área_de_impresión</vt:lpstr>
      <vt:lpstr>'FC Nº 4 RECEPCION'!Área_de_impresión</vt:lpstr>
      <vt:lpstr>'FC Nº 4 SALON'!Área_de_impresión</vt:lpstr>
      <vt:lpstr>'FC Nº 4 SRIA GENERAL'!Área_de_impresión</vt:lpstr>
      <vt:lpstr>'FC Nº 4 TESORERIA'!Área_de_impresión</vt:lpstr>
      <vt:lpstr>'FC Nº 4 TRANSITO'!Área_de_impresión</vt:lpstr>
      <vt:lpstr>'FC Nº 4 UOC'!Área_de_impresión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3</cp:revision>
  <cp:lastPrinted>2015-10-14T11:14:59Z</cp:lastPrinted>
  <dcterms:created xsi:type="dcterms:W3CDTF">2015-05-16T15:39:40Z</dcterms:created>
  <dcterms:modified xsi:type="dcterms:W3CDTF">2018-04-04T11:56:54Z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